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T:\仙波　英太朗\義務教育学校整備\プール授業の検討\仕様書関係\"/>
    </mc:Choice>
  </mc:AlternateContent>
  <xr:revisionPtr revIDLastSave="0" documentId="8_{8014A41D-079C-4D15-BC9D-C2F59AC3A9D6}" xr6:coauthVersionLast="47" xr6:coauthVersionMax="47" xr10:uidLastSave="{00000000-0000-0000-0000-000000000000}"/>
  <bookViews>
    <workbookView xWindow="-120" yWindow="-120" windowWidth="20730" windowHeight="11160" xr2:uid="{21BA8CD5-2352-4656-B8D8-C7E2B45AF21C}"/>
  </bookViews>
  <sheets>
    <sheet name="指導委託料明細書" sheetId="1" r:id="rId1"/>
  </sheets>
  <definedNames>
    <definedName name="_xlnm.Print_Area" localSheetId="0">指導委託料明細書!$A:$R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32" i="1" l="1"/>
  <c r="P33" i="1"/>
  <c r="P31" i="1"/>
  <c r="P29" i="1"/>
  <c r="D25" i="1"/>
  <c r="E25" i="1"/>
  <c r="G25" i="1"/>
  <c r="H25" i="1"/>
  <c r="I25" i="1"/>
  <c r="K25" i="1"/>
  <c r="L25" i="1"/>
  <c r="M25" i="1"/>
  <c r="O25" i="1"/>
  <c r="P25" i="1"/>
  <c r="Q25" i="1"/>
  <c r="C25" i="1"/>
  <c r="C29" i="1" l="1"/>
  <c r="N35" i="1" s="1"/>
  <c r="P35" i="1" s="1"/>
  <c r="E29" i="1"/>
  <c r="N30" i="1" s="1"/>
  <c r="P30" i="1" s="1"/>
  <c r="P34" i="1" s="1"/>
  <c r="D29" i="1"/>
  <c r="N36" i="1" s="1"/>
  <c r="P36" i="1" s="1"/>
  <c r="P37" i="1" l="1"/>
</calcChain>
</file>

<file path=xl/sharedStrings.xml><?xml version="1.0" encoding="utf-8"?>
<sst xmlns="http://schemas.openxmlformats.org/spreadsheetml/2006/main" count="145" uniqueCount="127">
  <si>
    <t>日程</t>
    <rPh sb="0" eb="2">
      <t>ニッテイ</t>
    </rPh>
    <phoneticPr fontId="3"/>
  </si>
  <si>
    <t>午前①</t>
    <rPh sb="0" eb="2">
      <t>ゴゼン</t>
    </rPh>
    <phoneticPr fontId="3"/>
  </si>
  <si>
    <t>午前②</t>
    <rPh sb="0" eb="2">
      <t>ゴゼン</t>
    </rPh>
    <phoneticPr fontId="3"/>
  </si>
  <si>
    <t>午前③</t>
    <rPh sb="0" eb="2">
      <t>ゴゼン</t>
    </rPh>
    <phoneticPr fontId="3"/>
  </si>
  <si>
    <t>午後①</t>
    <rPh sb="0" eb="2">
      <t>ゴゴ</t>
    </rPh>
    <phoneticPr fontId="3"/>
  </si>
  <si>
    <t>1日目</t>
    <rPh sb="1" eb="2">
      <t>ヒ</t>
    </rPh>
    <rPh sb="2" eb="3">
      <t>メ</t>
    </rPh>
    <phoneticPr fontId="2"/>
  </si>
  <si>
    <t>2日目</t>
    <rPh sb="1" eb="2">
      <t>ヒ</t>
    </rPh>
    <rPh sb="2" eb="3">
      <t>メ</t>
    </rPh>
    <phoneticPr fontId="2"/>
  </si>
  <si>
    <t>3日目</t>
    <rPh sb="1" eb="2">
      <t>ヒ</t>
    </rPh>
    <rPh sb="2" eb="3">
      <t>メ</t>
    </rPh>
    <phoneticPr fontId="2"/>
  </si>
  <si>
    <t>4日目</t>
    <rPh sb="1" eb="2">
      <t>ヒ</t>
    </rPh>
    <rPh sb="2" eb="3">
      <t>メ</t>
    </rPh>
    <phoneticPr fontId="2"/>
  </si>
  <si>
    <t>5日目</t>
    <rPh sb="1" eb="2">
      <t>ヒ</t>
    </rPh>
    <rPh sb="2" eb="3">
      <t>メ</t>
    </rPh>
    <phoneticPr fontId="2"/>
  </si>
  <si>
    <t>6日目</t>
    <rPh sb="1" eb="2">
      <t>ヒ</t>
    </rPh>
    <rPh sb="2" eb="3">
      <t>メ</t>
    </rPh>
    <phoneticPr fontId="2"/>
  </si>
  <si>
    <t>7日目</t>
    <rPh sb="1" eb="2">
      <t>ヒ</t>
    </rPh>
    <rPh sb="2" eb="3">
      <t>メ</t>
    </rPh>
    <phoneticPr fontId="2"/>
  </si>
  <si>
    <t>8日目</t>
    <rPh sb="1" eb="2">
      <t>ヒ</t>
    </rPh>
    <rPh sb="2" eb="3">
      <t>メ</t>
    </rPh>
    <phoneticPr fontId="2"/>
  </si>
  <si>
    <t>9日目</t>
    <rPh sb="1" eb="2">
      <t>ヒ</t>
    </rPh>
    <rPh sb="2" eb="3">
      <t>メ</t>
    </rPh>
    <phoneticPr fontId="2"/>
  </si>
  <si>
    <t>10日目</t>
    <rPh sb="2" eb="3">
      <t>ヒ</t>
    </rPh>
    <rPh sb="3" eb="4">
      <t>メ</t>
    </rPh>
    <phoneticPr fontId="2"/>
  </si>
  <si>
    <t>11日目</t>
    <rPh sb="2" eb="3">
      <t>ヒ</t>
    </rPh>
    <rPh sb="3" eb="4">
      <t>メ</t>
    </rPh>
    <phoneticPr fontId="2"/>
  </si>
  <si>
    <t>12日目</t>
    <rPh sb="2" eb="3">
      <t>ヒ</t>
    </rPh>
    <rPh sb="3" eb="4">
      <t>メ</t>
    </rPh>
    <phoneticPr fontId="2"/>
  </si>
  <si>
    <t>13日目</t>
    <rPh sb="2" eb="3">
      <t>ヒ</t>
    </rPh>
    <rPh sb="3" eb="4">
      <t>メ</t>
    </rPh>
    <phoneticPr fontId="2"/>
  </si>
  <si>
    <t>14日目</t>
    <rPh sb="2" eb="3">
      <t>ヒ</t>
    </rPh>
    <rPh sb="3" eb="4">
      <t>メ</t>
    </rPh>
    <phoneticPr fontId="2"/>
  </si>
  <si>
    <t>15日目</t>
    <rPh sb="2" eb="3">
      <t>ヒ</t>
    </rPh>
    <rPh sb="3" eb="4">
      <t>メ</t>
    </rPh>
    <phoneticPr fontId="2"/>
  </si>
  <si>
    <t>16日目</t>
    <rPh sb="2" eb="3">
      <t>ヒ</t>
    </rPh>
    <rPh sb="3" eb="4">
      <t>メ</t>
    </rPh>
    <phoneticPr fontId="2"/>
  </si>
  <si>
    <t>17日目</t>
    <rPh sb="2" eb="3">
      <t>ヒ</t>
    </rPh>
    <rPh sb="3" eb="4">
      <t>メ</t>
    </rPh>
    <phoneticPr fontId="2"/>
  </si>
  <si>
    <t>18日目</t>
    <rPh sb="2" eb="3">
      <t>ヒ</t>
    </rPh>
    <rPh sb="3" eb="4">
      <t>メ</t>
    </rPh>
    <phoneticPr fontId="2"/>
  </si>
  <si>
    <t>19日目</t>
    <rPh sb="2" eb="3">
      <t>ヒ</t>
    </rPh>
    <rPh sb="3" eb="4">
      <t>メ</t>
    </rPh>
    <phoneticPr fontId="2"/>
  </si>
  <si>
    <t>20日目</t>
    <rPh sb="2" eb="3">
      <t>ヒ</t>
    </rPh>
    <rPh sb="3" eb="4">
      <t>メ</t>
    </rPh>
    <phoneticPr fontId="2"/>
  </si>
  <si>
    <t>西1年①</t>
    <rPh sb="0" eb="1">
      <t>ニシ</t>
    </rPh>
    <rPh sb="2" eb="3">
      <t>ネン</t>
    </rPh>
    <phoneticPr fontId="3"/>
  </si>
  <si>
    <t>西2年①</t>
    <rPh sb="0" eb="1">
      <t>ニシ</t>
    </rPh>
    <rPh sb="2" eb="3">
      <t>ネン</t>
    </rPh>
    <phoneticPr fontId="3"/>
  </si>
  <si>
    <t>西3年①</t>
    <rPh sb="0" eb="1">
      <t>ニシ</t>
    </rPh>
    <rPh sb="2" eb="3">
      <t>ネン</t>
    </rPh>
    <phoneticPr fontId="3"/>
  </si>
  <si>
    <t>西4年①</t>
    <rPh sb="0" eb="1">
      <t>ニシ</t>
    </rPh>
    <rPh sb="2" eb="3">
      <t>ネン</t>
    </rPh>
    <phoneticPr fontId="3"/>
  </si>
  <si>
    <t>西5年②</t>
    <rPh sb="0" eb="1">
      <t>ニシ</t>
    </rPh>
    <rPh sb="2" eb="3">
      <t>ネン</t>
    </rPh>
    <phoneticPr fontId="3"/>
  </si>
  <si>
    <t>西6年①</t>
    <rPh sb="0" eb="1">
      <t>ニシ</t>
    </rPh>
    <rPh sb="2" eb="3">
      <t>ネン</t>
    </rPh>
    <phoneticPr fontId="3"/>
  </si>
  <si>
    <t>西5年①</t>
    <rPh sb="0" eb="1">
      <t>ニシ</t>
    </rPh>
    <rPh sb="2" eb="3">
      <t>ネン</t>
    </rPh>
    <phoneticPr fontId="3"/>
  </si>
  <si>
    <t>西1年②</t>
    <rPh sb="0" eb="1">
      <t>ニシ</t>
    </rPh>
    <rPh sb="2" eb="3">
      <t>ネン</t>
    </rPh>
    <phoneticPr fontId="3"/>
  </si>
  <si>
    <t>西2年②</t>
    <rPh sb="0" eb="1">
      <t>ニシ</t>
    </rPh>
    <rPh sb="2" eb="3">
      <t>ネン</t>
    </rPh>
    <phoneticPr fontId="3"/>
  </si>
  <si>
    <t>西3年②</t>
    <rPh sb="0" eb="1">
      <t>ニシ</t>
    </rPh>
    <rPh sb="2" eb="3">
      <t>ネン</t>
    </rPh>
    <phoneticPr fontId="3"/>
  </si>
  <si>
    <t>西4年②</t>
    <rPh sb="0" eb="1">
      <t>ニシ</t>
    </rPh>
    <rPh sb="2" eb="3">
      <t>ネン</t>
    </rPh>
    <phoneticPr fontId="3"/>
  </si>
  <si>
    <t>西6年②</t>
    <rPh sb="0" eb="1">
      <t>ニシ</t>
    </rPh>
    <rPh sb="2" eb="3">
      <t>ネン</t>
    </rPh>
    <phoneticPr fontId="3"/>
  </si>
  <si>
    <t>西1年③</t>
    <rPh sb="0" eb="1">
      <t>ニシ</t>
    </rPh>
    <rPh sb="2" eb="3">
      <t>ネン</t>
    </rPh>
    <phoneticPr fontId="3"/>
  </si>
  <si>
    <t>西2年③</t>
    <rPh sb="0" eb="1">
      <t>ニシ</t>
    </rPh>
    <rPh sb="2" eb="3">
      <t>ネン</t>
    </rPh>
    <phoneticPr fontId="3"/>
  </si>
  <si>
    <t>西3年③</t>
    <rPh sb="0" eb="1">
      <t>ニシ</t>
    </rPh>
    <rPh sb="2" eb="3">
      <t>ネン</t>
    </rPh>
    <phoneticPr fontId="3"/>
  </si>
  <si>
    <t>西4年③</t>
    <rPh sb="0" eb="1">
      <t>ニシ</t>
    </rPh>
    <rPh sb="2" eb="3">
      <t>ネン</t>
    </rPh>
    <phoneticPr fontId="3"/>
  </si>
  <si>
    <t>西5年③</t>
    <rPh sb="0" eb="1">
      <t>ニシ</t>
    </rPh>
    <rPh sb="2" eb="3">
      <t>ネン</t>
    </rPh>
    <phoneticPr fontId="3"/>
  </si>
  <si>
    <t>西6年③</t>
    <rPh sb="0" eb="1">
      <t>ニシ</t>
    </rPh>
    <rPh sb="2" eb="3">
      <t>ネン</t>
    </rPh>
    <phoneticPr fontId="3"/>
  </si>
  <si>
    <t>西1年④</t>
    <rPh sb="0" eb="1">
      <t>ニシ</t>
    </rPh>
    <rPh sb="2" eb="3">
      <t>ネン</t>
    </rPh>
    <phoneticPr fontId="3"/>
  </si>
  <si>
    <t>西2年④</t>
    <rPh sb="0" eb="1">
      <t>ニシ</t>
    </rPh>
    <rPh sb="2" eb="3">
      <t>ネン</t>
    </rPh>
    <phoneticPr fontId="3"/>
  </si>
  <si>
    <t>西3年④</t>
    <rPh sb="0" eb="1">
      <t>ニシ</t>
    </rPh>
    <rPh sb="2" eb="3">
      <t>ネン</t>
    </rPh>
    <phoneticPr fontId="3"/>
  </si>
  <si>
    <t>西4年④</t>
    <rPh sb="0" eb="1">
      <t>ニシ</t>
    </rPh>
    <rPh sb="2" eb="3">
      <t>ネン</t>
    </rPh>
    <phoneticPr fontId="3"/>
  </si>
  <si>
    <t>西5年④</t>
    <rPh sb="0" eb="1">
      <t>ニシ</t>
    </rPh>
    <rPh sb="2" eb="3">
      <t>ネン</t>
    </rPh>
    <phoneticPr fontId="3"/>
  </si>
  <si>
    <t>西6年④</t>
    <rPh sb="0" eb="1">
      <t>ニシ</t>
    </rPh>
    <rPh sb="2" eb="3">
      <t>ネン</t>
    </rPh>
    <phoneticPr fontId="3"/>
  </si>
  <si>
    <t>西1年⑤</t>
    <rPh sb="0" eb="1">
      <t>ニシ</t>
    </rPh>
    <rPh sb="2" eb="3">
      <t>ネン</t>
    </rPh>
    <phoneticPr fontId="3"/>
  </si>
  <si>
    <t>西2年⑤</t>
    <rPh sb="0" eb="1">
      <t>ニシ</t>
    </rPh>
    <rPh sb="2" eb="3">
      <t>ネン</t>
    </rPh>
    <phoneticPr fontId="3"/>
  </si>
  <si>
    <t>西3年⑤</t>
    <rPh sb="0" eb="1">
      <t>ニシ</t>
    </rPh>
    <rPh sb="2" eb="3">
      <t>ネン</t>
    </rPh>
    <phoneticPr fontId="3"/>
  </si>
  <si>
    <t>西4年⑤</t>
    <rPh sb="0" eb="1">
      <t>ニシ</t>
    </rPh>
    <rPh sb="2" eb="3">
      <t>ネン</t>
    </rPh>
    <phoneticPr fontId="3"/>
  </si>
  <si>
    <t>西5年⑤</t>
    <rPh sb="0" eb="1">
      <t>ニシ</t>
    </rPh>
    <rPh sb="2" eb="3">
      <t>ネン</t>
    </rPh>
    <phoneticPr fontId="3"/>
  </si>
  <si>
    <t>西6年⑥</t>
    <rPh sb="0" eb="1">
      <t>ニシ</t>
    </rPh>
    <rPh sb="2" eb="3">
      <t>ネン</t>
    </rPh>
    <phoneticPr fontId="3"/>
  </si>
  <si>
    <t>東1,2年①</t>
    <rPh sb="0" eb="1">
      <t>ヒガシ</t>
    </rPh>
    <rPh sb="4" eb="5">
      <t>ネン</t>
    </rPh>
    <phoneticPr fontId="3"/>
  </si>
  <si>
    <t>東3,4年②</t>
    <rPh sb="0" eb="1">
      <t>ヒガシ</t>
    </rPh>
    <rPh sb="4" eb="5">
      <t>ネン</t>
    </rPh>
    <phoneticPr fontId="3"/>
  </si>
  <si>
    <t>東5,6年①</t>
    <rPh sb="0" eb="1">
      <t>ヒガシ</t>
    </rPh>
    <rPh sb="4" eb="5">
      <t>ネン</t>
    </rPh>
    <phoneticPr fontId="3"/>
  </si>
  <si>
    <t>東3,4年①</t>
    <rPh sb="0" eb="1">
      <t>ヒガシ</t>
    </rPh>
    <rPh sb="4" eb="5">
      <t>ネン</t>
    </rPh>
    <phoneticPr fontId="3"/>
  </si>
  <si>
    <t>東1,2年②</t>
    <rPh sb="0" eb="1">
      <t>ヒガシ</t>
    </rPh>
    <rPh sb="4" eb="5">
      <t>ネン</t>
    </rPh>
    <phoneticPr fontId="3"/>
  </si>
  <si>
    <t>東1,2年③</t>
    <rPh sb="0" eb="1">
      <t>ヒガシ</t>
    </rPh>
    <rPh sb="4" eb="5">
      <t>ネン</t>
    </rPh>
    <phoneticPr fontId="3"/>
  </si>
  <si>
    <t>東1,2年④</t>
    <rPh sb="0" eb="1">
      <t>ヒガシ</t>
    </rPh>
    <rPh sb="4" eb="5">
      <t>ネン</t>
    </rPh>
    <phoneticPr fontId="3"/>
  </si>
  <si>
    <t>東1,2年⑤</t>
    <rPh sb="0" eb="1">
      <t>ヒガシ</t>
    </rPh>
    <rPh sb="4" eb="5">
      <t>ネン</t>
    </rPh>
    <phoneticPr fontId="3"/>
  </si>
  <si>
    <t>東3,4年③</t>
    <rPh sb="0" eb="1">
      <t>ヒガシ</t>
    </rPh>
    <rPh sb="4" eb="5">
      <t>ネン</t>
    </rPh>
    <phoneticPr fontId="3"/>
  </si>
  <si>
    <t>東3,4年④</t>
    <rPh sb="0" eb="1">
      <t>ヒガシ</t>
    </rPh>
    <rPh sb="4" eb="5">
      <t>ネン</t>
    </rPh>
    <phoneticPr fontId="3"/>
  </si>
  <si>
    <t>東3,4年⑤</t>
    <rPh sb="0" eb="1">
      <t>ヒガシ</t>
    </rPh>
    <rPh sb="4" eb="5">
      <t>ネン</t>
    </rPh>
    <phoneticPr fontId="3"/>
  </si>
  <si>
    <t>東5,6年②</t>
    <rPh sb="0" eb="1">
      <t>ヒガシ</t>
    </rPh>
    <rPh sb="4" eb="5">
      <t>ネン</t>
    </rPh>
    <phoneticPr fontId="3"/>
  </si>
  <si>
    <t>東5,6年③</t>
    <rPh sb="0" eb="1">
      <t>ヒガシ</t>
    </rPh>
    <rPh sb="4" eb="5">
      <t>ネン</t>
    </rPh>
    <phoneticPr fontId="3"/>
  </si>
  <si>
    <t>東5,6年④</t>
    <rPh sb="0" eb="1">
      <t>ヒガシ</t>
    </rPh>
    <rPh sb="4" eb="5">
      <t>ネン</t>
    </rPh>
    <phoneticPr fontId="3"/>
  </si>
  <si>
    <t>東5,6年⑤</t>
    <rPh sb="0" eb="1">
      <t>ヒガシ</t>
    </rPh>
    <rPh sb="4" eb="5">
      <t>ネン</t>
    </rPh>
    <phoneticPr fontId="3"/>
  </si>
  <si>
    <t>西7年①</t>
    <rPh sb="0" eb="1">
      <t>ニシ</t>
    </rPh>
    <rPh sb="2" eb="3">
      <t>ネン</t>
    </rPh>
    <phoneticPr fontId="3"/>
  </si>
  <si>
    <t>西8年①</t>
    <rPh sb="0" eb="1">
      <t>ニシ</t>
    </rPh>
    <rPh sb="2" eb="3">
      <t>ネン</t>
    </rPh>
    <phoneticPr fontId="3"/>
  </si>
  <si>
    <t>西9年①</t>
    <rPh sb="0" eb="1">
      <t>ニシ</t>
    </rPh>
    <rPh sb="2" eb="3">
      <t>ネン</t>
    </rPh>
    <phoneticPr fontId="3"/>
  </si>
  <si>
    <t>西7年②</t>
    <rPh sb="0" eb="1">
      <t>ニシ</t>
    </rPh>
    <rPh sb="2" eb="3">
      <t>ネン</t>
    </rPh>
    <phoneticPr fontId="3"/>
  </si>
  <si>
    <t>西7年③</t>
    <rPh sb="0" eb="1">
      <t>ニシ</t>
    </rPh>
    <rPh sb="2" eb="3">
      <t>ネン</t>
    </rPh>
    <phoneticPr fontId="3"/>
  </si>
  <si>
    <t>西7年④</t>
    <rPh sb="0" eb="1">
      <t>ニシ</t>
    </rPh>
    <rPh sb="2" eb="3">
      <t>ネン</t>
    </rPh>
    <phoneticPr fontId="3"/>
  </si>
  <si>
    <t>西7年⑤</t>
    <rPh sb="0" eb="1">
      <t>ニシ</t>
    </rPh>
    <rPh sb="2" eb="3">
      <t>ネン</t>
    </rPh>
    <phoneticPr fontId="3"/>
  </si>
  <si>
    <t>西7年⑥</t>
    <rPh sb="0" eb="1">
      <t>ニシ</t>
    </rPh>
    <rPh sb="2" eb="3">
      <t>ネン</t>
    </rPh>
    <phoneticPr fontId="3"/>
  </si>
  <si>
    <t>西7年⑦</t>
    <rPh sb="0" eb="1">
      <t>ニシ</t>
    </rPh>
    <rPh sb="2" eb="3">
      <t>ネン</t>
    </rPh>
    <phoneticPr fontId="3"/>
  </si>
  <si>
    <t>西8年②</t>
    <rPh sb="0" eb="1">
      <t>ニシ</t>
    </rPh>
    <rPh sb="2" eb="3">
      <t>ネン</t>
    </rPh>
    <phoneticPr fontId="3"/>
  </si>
  <si>
    <t>西8年③</t>
    <rPh sb="0" eb="1">
      <t>ニシ</t>
    </rPh>
    <rPh sb="2" eb="3">
      <t>ネン</t>
    </rPh>
    <phoneticPr fontId="3"/>
  </si>
  <si>
    <t>西8年④</t>
    <rPh sb="0" eb="1">
      <t>ニシ</t>
    </rPh>
    <rPh sb="2" eb="3">
      <t>ネン</t>
    </rPh>
    <phoneticPr fontId="3"/>
  </si>
  <si>
    <t>西8年⑤</t>
    <rPh sb="0" eb="1">
      <t>ニシ</t>
    </rPh>
    <rPh sb="2" eb="3">
      <t>ネン</t>
    </rPh>
    <phoneticPr fontId="3"/>
  </si>
  <si>
    <t>西8年⑥</t>
    <rPh sb="0" eb="1">
      <t>ニシ</t>
    </rPh>
    <rPh sb="2" eb="3">
      <t>ネン</t>
    </rPh>
    <phoneticPr fontId="3"/>
  </si>
  <si>
    <t>西8年⑦</t>
    <rPh sb="0" eb="1">
      <t>ニシ</t>
    </rPh>
    <rPh sb="2" eb="3">
      <t>ネン</t>
    </rPh>
    <phoneticPr fontId="3"/>
  </si>
  <si>
    <t>西9年②</t>
    <rPh sb="0" eb="1">
      <t>ニシ</t>
    </rPh>
    <rPh sb="2" eb="3">
      <t>ネン</t>
    </rPh>
    <phoneticPr fontId="3"/>
  </si>
  <si>
    <t>西9年③</t>
    <rPh sb="0" eb="1">
      <t>ニシ</t>
    </rPh>
    <rPh sb="2" eb="3">
      <t>ネン</t>
    </rPh>
    <phoneticPr fontId="3"/>
  </si>
  <si>
    <t>西9年④</t>
    <rPh sb="0" eb="1">
      <t>ニシ</t>
    </rPh>
    <rPh sb="2" eb="3">
      <t>ネン</t>
    </rPh>
    <phoneticPr fontId="3"/>
  </si>
  <si>
    <t>西9年⑤</t>
    <rPh sb="0" eb="1">
      <t>ニシ</t>
    </rPh>
    <rPh sb="2" eb="3">
      <t>ネン</t>
    </rPh>
    <phoneticPr fontId="3"/>
  </si>
  <si>
    <t>西9年⑥</t>
    <rPh sb="0" eb="1">
      <t>ニシ</t>
    </rPh>
    <rPh sb="2" eb="3">
      <t>ネン</t>
    </rPh>
    <phoneticPr fontId="3"/>
  </si>
  <si>
    <t>西9年⑦</t>
    <rPh sb="0" eb="1">
      <t>ニシ</t>
    </rPh>
    <rPh sb="2" eb="3">
      <t>ネン</t>
    </rPh>
    <phoneticPr fontId="3"/>
  </si>
  <si>
    <t>東7,8,9年①</t>
    <rPh sb="0" eb="1">
      <t>ヒガシ</t>
    </rPh>
    <rPh sb="6" eb="7">
      <t>ネン</t>
    </rPh>
    <phoneticPr fontId="3"/>
  </si>
  <si>
    <t>東7,8,9年②</t>
    <rPh sb="0" eb="1">
      <t>ヒガシ</t>
    </rPh>
    <rPh sb="6" eb="7">
      <t>ネン</t>
    </rPh>
    <phoneticPr fontId="3"/>
  </si>
  <si>
    <t>東7,8,9年③</t>
    <rPh sb="0" eb="1">
      <t>ヒガシ</t>
    </rPh>
    <rPh sb="6" eb="7">
      <t>ネン</t>
    </rPh>
    <phoneticPr fontId="3"/>
  </si>
  <si>
    <t>東7,8,9年④</t>
    <rPh sb="0" eb="1">
      <t>ヒガシ</t>
    </rPh>
    <rPh sb="6" eb="7">
      <t>ネン</t>
    </rPh>
    <phoneticPr fontId="3"/>
  </si>
  <si>
    <t>東7,8,9年⑤</t>
    <rPh sb="0" eb="1">
      <t>ヒガシ</t>
    </rPh>
    <rPh sb="6" eb="7">
      <t>ネン</t>
    </rPh>
    <phoneticPr fontId="3"/>
  </si>
  <si>
    <t>東7,8,9年⑥</t>
    <rPh sb="0" eb="1">
      <t>ヒガシ</t>
    </rPh>
    <rPh sb="6" eb="7">
      <t>ネン</t>
    </rPh>
    <phoneticPr fontId="3"/>
  </si>
  <si>
    <t>東7,8,9年⑦</t>
    <rPh sb="0" eb="1">
      <t>ヒガシ</t>
    </rPh>
    <rPh sb="6" eb="7">
      <t>ネン</t>
    </rPh>
    <phoneticPr fontId="3"/>
  </si>
  <si>
    <t>学年・回</t>
    <rPh sb="0" eb="2">
      <t>ガクネン</t>
    </rPh>
    <rPh sb="3" eb="4">
      <t>カイ</t>
    </rPh>
    <phoneticPr fontId="2"/>
  </si>
  <si>
    <t>児童・生徒数</t>
    <rPh sb="0" eb="2">
      <t>ジドウ</t>
    </rPh>
    <rPh sb="3" eb="6">
      <t>セイトスウ</t>
    </rPh>
    <phoneticPr fontId="2"/>
  </si>
  <si>
    <t>教員数</t>
    <rPh sb="0" eb="3">
      <t>キョウインスウ</t>
    </rPh>
    <phoneticPr fontId="2"/>
  </si>
  <si>
    <t>インストラクター</t>
    <phoneticPr fontId="2"/>
  </si>
  <si>
    <t>計</t>
    <rPh sb="0" eb="1">
      <t>ケイ</t>
    </rPh>
    <phoneticPr fontId="2"/>
  </si>
  <si>
    <t>合計</t>
    <rPh sb="0" eb="2">
      <t>ゴウケイ</t>
    </rPh>
    <phoneticPr fontId="2"/>
  </si>
  <si>
    <t>人数</t>
    <rPh sb="0" eb="2">
      <t>ニンズウ</t>
    </rPh>
    <phoneticPr fontId="2"/>
  </si>
  <si>
    <t>積算</t>
    <rPh sb="0" eb="2">
      <t>セキサン</t>
    </rPh>
    <phoneticPr fontId="2"/>
  </si>
  <si>
    <t>プール施設管理料</t>
    <rPh sb="3" eb="8">
      <t>シセツカンリリョウ</t>
    </rPh>
    <phoneticPr fontId="2"/>
  </si>
  <si>
    <t>インストラクター人件費</t>
    <rPh sb="8" eb="11">
      <t>ジンケンヒ</t>
    </rPh>
    <phoneticPr fontId="2"/>
  </si>
  <si>
    <t>一般管理費</t>
    <rPh sb="0" eb="5">
      <t>イッパンカンリヒ</t>
    </rPh>
    <phoneticPr fontId="2"/>
  </si>
  <si>
    <t>バス運行費</t>
    <rPh sb="2" eb="5">
      <t>ウンコウヒ</t>
    </rPh>
    <phoneticPr fontId="2"/>
  </si>
  <si>
    <t>項目</t>
    <rPh sb="0" eb="2">
      <t>コウモク</t>
    </rPh>
    <phoneticPr fontId="2"/>
  </si>
  <si>
    <t>単価</t>
    <rPh sb="0" eb="2">
      <t>タンカ</t>
    </rPh>
    <phoneticPr fontId="2"/>
  </si>
  <si>
    <t>数量</t>
    <rPh sb="0" eb="2">
      <t>スウリョウ</t>
    </rPh>
    <phoneticPr fontId="2"/>
  </si>
  <si>
    <t>一式</t>
    <rPh sb="0" eb="2">
      <t>イッシキ</t>
    </rPh>
    <phoneticPr fontId="2"/>
  </si>
  <si>
    <t>プール利用料（児童・生徒）</t>
    <rPh sb="3" eb="6">
      <t>リヨウリョウ</t>
    </rPh>
    <rPh sb="7" eb="9">
      <t>ジドウ</t>
    </rPh>
    <rPh sb="10" eb="12">
      <t>セイト</t>
    </rPh>
    <phoneticPr fontId="2"/>
  </si>
  <si>
    <t>プール利用料（教員）</t>
    <rPh sb="3" eb="6">
      <t>リヨウリョウ</t>
    </rPh>
    <rPh sb="7" eb="9">
      <t>キョウイン</t>
    </rPh>
    <phoneticPr fontId="2"/>
  </si>
  <si>
    <t>消費税（10%）</t>
    <rPh sb="0" eb="3">
      <t>ショウヒゼイ</t>
    </rPh>
    <phoneticPr fontId="2"/>
  </si>
  <si>
    <t>□授業想定（仮）</t>
    <rPh sb="1" eb="5">
      <t>ジュギョウソウテイ</t>
    </rPh>
    <rPh sb="6" eb="7">
      <t>カリ</t>
    </rPh>
    <phoneticPr fontId="2"/>
  </si>
  <si>
    <t>バス運行諸経費</t>
    <rPh sb="2" eb="4">
      <t>ウンコウ</t>
    </rPh>
    <rPh sb="4" eb="7">
      <t>ショケイヒ</t>
    </rPh>
    <phoneticPr fontId="2"/>
  </si>
  <si>
    <t>－</t>
    <phoneticPr fontId="2"/>
  </si>
  <si>
    <t>作成上の注意</t>
    <rPh sb="0" eb="3">
      <t>サクセイジョウ</t>
    </rPh>
    <rPh sb="4" eb="6">
      <t>チュウイ</t>
    </rPh>
    <phoneticPr fontId="2"/>
  </si>
  <si>
    <t>　　・各項目の単価（黄色セル部分）を入力し、積算表を完成させること。</t>
    <rPh sb="3" eb="4">
      <t>カク</t>
    </rPh>
    <rPh sb="4" eb="6">
      <t>コウモク</t>
    </rPh>
    <rPh sb="7" eb="9">
      <t>タンカ</t>
    </rPh>
    <rPh sb="10" eb="12">
      <t>キイロ</t>
    </rPh>
    <rPh sb="14" eb="16">
      <t>ブブン</t>
    </rPh>
    <rPh sb="18" eb="20">
      <t>ニュウリョク</t>
    </rPh>
    <rPh sb="22" eb="25">
      <t>セキサンヒョウ</t>
    </rPh>
    <rPh sb="26" eb="28">
      <t>カンセイ</t>
    </rPh>
    <phoneticPr fontId="2"/>
  </si>
  <si>
    <t>　　・積算の際、表にない項目等がある場合は、適宜行、列を追加等することで対応すること。</t>
    <rPh sb="3" eb="5">
      <t>セキサン</t>
    </rPh>
    <rPh sb="6" eb="7">
      <t>サイ</t>
    </rPh>
    <rPh sb="8" eb="9">
      <t>ヒョウ</t>
    </rPh>
    <rPh sb="12" eb="14">
      <t>コウモク</t>
    </rPh>
    <rPh sb="14" eb="15">
      <t>トウ</t>
    </rPh>
    <rPh sb="18" eb="20">
      <t>バアイ</t>
    </rPh>
    <rPh sb="22" eb="24">
      <t>テキギ</t>
    </rPh>
    <rPh sb="24" eb="25">
      <t>ギョウ</t>
    </rPh>
    <rPh sb="26" eb="27">
      <t>レツ</t>
    </rPh>
    <rPh sb="28" eb="31">
      <t>ツイカトウ</t>
    </rPh>
    <rPh sb="36" eb="38">
      <t>タイオウ</t>
    </rPh>
    <phoneticPr fontId="2"/>
  </si>
  <si>
    <t>　　・プール利用料の単価は、条例により規定された金額であるため変更しないこと。</t>
    <rPh sb="6" eb="8">
      <t>リヨウ</t>
    </rPh>
    <rPh sb="8" eb="9">
      <t>リョウ</t>
    </rPh>
    <rPh sb="10" eb="12">
      <t>タンカ</t>
    </rPh>
    <rPh sb="14" eb="16">
      <t>ジョウレイ</t>
    </rPh>
    <rPh sb="19" eb="21">
      <t>キテイ</t>
    </rPh>
    <rPh sb="24" eb="26">
      <t>キンガク</t>
    </rPh>
    <rPh sb="31" eb="33">
      <t>ヘンコウ</t>
    </rPh>
    <phoneticPr fontId="2"/>
  </si>
  <si>
    <t>　　・上記の授業想定は、積算用に作成した仮の想定で、１年から６年については５単位/年、７年（中１）から９年（中３）については７単位/年の指導を年間２０
　　　日で実施する想定である。協定締結後の授業時数及び日数は、仕様書の規定に基づき教育委員会と協議の上決定することとする。</t>
    <rPh sb="3" eb="5">
      <t>ジョウキ</t>
    </rPh>
    <rPh sb="6" eb="8">
      <t>ジュギョウ</t>
    </rPh>
    <rPh sb="8" eb="10">
      <t>ソウテイ</t>
    </rPh>
    <rPh sb="12" eb="14">
      <t>セキサン</t>
    </rPh>
    <rPh sb="14" eb="15">
      <t>ヨウ</t>
    </rPh>
    <rPh sb="16" eb="18">
      <t>サクセイ</t>
    </rPh>
    <rPh sb="20" eb="21">
      <t>カリ</t>
    </rPh>
    <rPh sb="22" eb="24">
      <t>ソウテイ</t>
    </rPh>
    <rPh sb="27" eb="28">
      <t>ネン</t>
    </rPh>
    <rPh sb="31" eb="32">
      <t>ネン</t>
    </rPh>
    <rPh sb="38" eb="40">
      <t>タンイ</t>
    </rPh>
    <rPh sb="41" eb="42">
      <t>ネン</t>
    </rPh>
    <rPh sb="44" eb="45">
      <t>ネン</t>
    </rPh>
    <rPh sb="46" eb="47">
      <t>チュウ</t>
    </rPh>
    <rPh sb="52" eb="53">
      <t>ネン</t>
    </rPh>
    <rPh sb="54" eb="55">
      <t>チュウ</t>
    </rPh>
    <rPh sb="63" eb="65">
      <t>タンイ</t>
    </rPh>
    <rPh sb="66" eb="67">
      <t>ネン</t>
    </rPh>
    <rPh sb="68" eb="70">
      <t>シドウ</t>
    </rPh>
    <rPh sb="71" eb="73">
      <t>ネンカン</t>
    </rPh>
    <rPh sb="79" eb="80">
      <t>ヒ</t>
    </rPh>
    <rPh sb="81" eb="83">
      <t>ジッシ</t>
    </rPh>
    <rPh sb="85" eb="87">
      <t>ソウテイ</t>
    </rPh>
    <rPh sb="91" eb="93">
      <t>キョウテイ</t>
    </rPh>
    <rPh sb="93" eb="95">
      <t>テイケツ</t>
    </rPh>
    <rPh sb="95" eb="96">
      <t>ゴ</t>
    </rPh>
    <rPh sb="97" eb="99">
      <t>ジュギョウ</t>
    </rPh>
    <rPh sb="99" eb="101">
      <t>ジスウ</t>
    </rPh>
    <rPh sb="101" eb="102">
      <t>オヨ</t>
    </rPh>
    <rPh sb="103" eb="105">
      <t>ニッスウ</t>
    </rPh>
    <rPh sb="107" eb="110">
      <t>シヨウショ</t>
    </rPh>
    <rPh sb="111" eb="113">
      <t>キテイ</t>
    </rPh>
    <rPh sb="114" eb="115">
      <t>モト</t>
    </rPh>
    <rPh sb="117" eb="119">
      <t>キョウイク</t>
    </rPh>
    <rPh sb="119" eb="122">
      <t>イインカイ</t>
    </rPh>
    <rPh sb="123" eb="125">
      <t>キョウギ</t>
    </rPh>
    <rPh sb="126" eb="127">
      <t>ウエ</t>
    </rPh>
    <rPh sb="127" eb="129">
      <t>ケッテイ</t>
    </rPh>
    <phoneticPr fontId="2"/>
  </si>
  <si>
    <t>　　・豊能町立スポーツセンターシートス指定管理者募集要項の様式第６号「シートス収支計画書」の●収入、学校プール指導業務委託料の欄には、上記の合計金額
　　（青色セル）の金額を記載すること。ただし、各年度の金額は５年間同額で記載することとする。（指定管理者として受託後は、１日あたりの単価×日数で計算
　　　する。）</t>
    <rPh sb="3" eb="4">
      <t>ユタカ</t>
    </rPh>
    <rPh sb="29" eb="31">
      <t>ヨウシキ</t>
    </rPh>
    <rPh sb="31" eb="32">
      <t>ダイ</t>
    </rPh>
    <rPh sb="33" eb="34">
      <t>ゴウ</t>
    </rPh>
    <rPh sb="39" eb="44">
      <t>シュウシケイカクショ</t>
    </rPh>
    <rPh sb="47" eb="49">
      <t>シュウニュウ</t>
    </rPh>
    <rPh sb="50" eb="52">
      <t>ガッコウ</t>
    </rPh>
    <rPh sb="55" eb="57">
      <t>シドウ</t>
    </rPh>
    <rPh sb="57" eb="59">
      <t>ギョウム</t>
    </rPh>
    <rPh sb="59" eb="62">
      <t>イタクリョウ</t>
    </rPh>
    <rPh sb="63" eb="64">
      <t>ラン</t>
    </rPh>
    <rPh sb="67" eb="69">
      <t>ジョウキ</t>
    </rPh>
    <rPh sb="70" eb="72">
      <t>ゴウケイ</t>
    </rPh>
    <rPh sb="72" eb="74">
      <t>キンガク</t>
    </rPh>
    <rPh sb="78" eb="80">
      <t>アオイロ</t>
    </rPh>
    <rPh sb="84" eb="86">
      <t>キンガク</t>
    </rPh>
    <rPh sb="87" eb="89">
      <t>キサイ</t>
    </rPh>
    <rPh sb="98" eb="101">
      <t>カクネンド</t>
    </rPh>
    <rPh sb="102" eb="104">
      <t>キンガク</t>
    </rPh>
    <rPh sb="106" eb="108">
      <t>ネンカン</t>
    </rPh>
    <rPh sb="108" eb="110">
      <t>ドウガク</t>
    </rPh>
    <rPh sb="111" eb="113">
      <t>キサイ</t>
    </rPh>
    <rPh sb="122" eb="127">
      <t>シテイカンリシャ</t>
    </rPh>
    <rPh sb="130" eb="133">
      <t>ジュタクゴ</t>
    </rPh>
    <rPh sb="136" eb="137">
      <t>ヒ</t>
    </rPh>
    <rPh sb="141" eb="143">
      <t>タンカ</t>
    </rPh>
    <rPh sb="144" eb="146">
      <t>ニッスウ</t>
    </rPh>
    <rPh sb="147" eb="149">
      <t>ケイサン</t>
    </rPh>
    <phoneticPr fontId="2"/>
  </si>
  <si>
    <t>水泳指導業務委託料明細書</t>
    <rPh sb="0" eb="2">
      <t>スイエイ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</si>
</sst>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&quot;日&quot;"/>
    <numFmt numFmtId="177" formatCode="#,##0&quot;人&quot;"/>
    <numFmt numFmtId="178" formatCode="#,##0&quot;円&quot;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 shrinkToFit="1"/>
    </xf>
    <xf numFmtId="38" fontId="4" fillId="0" borderId="0" xfId="1" applyFont="1" applyAlignment="1">
      <alignment vertical="center" shrinkToFit="1"/>
    </xf>
    <xf numFmtId="0" fontId="5" fillId="0" borderId="1" xfId="0" applyFont="1" applyBorder="1" applyAlignment="1">
      <alignment horizontal="center" vertical="center" shrinkToFit="1"/>
    </xf>
    <xf numFmtId="38" fontId="5" fillId="0" borderId="1" xfId="1" applyFont="1" applyBorder="1" applyAlignment="1">
      <alignment horizontal="center" vertical="center" shrinkToFit="1"/>
    </xf>
    <xf numFmtId="56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vertical="center" shrinkToFit="1"/>
    </xf>
    <xf numFmtId="38" fontId="5" fillId="0" borderId="1" xfId="1" applyFont="1" applyBorder="1" applyAlignment="1">
      <alignment vertical="center" shrinkToFit="1"/>
    </xf>
    <xf numFmtId="56" fontId="5" fillId="0" borderId="7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vertical="center" shrinkToFit="1"/>
    </xf>
    <xf numFmtId="38" fontId="5" fillId="0" borderId="7" xfId="1" applyFont="1" applyBorder="1" applyAlignment="1">
      <alignment vertical="center" shrinkToFit="1"/>
    </xf>
    <xf numFmtId="0" fontId="4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vertical="center" shrinkToFit="1"/>
    </xf>
    <xf numFmtId="38" fontId="4" fillId="0" borderId="6" xfId="1" applyFont="1" applyBorder="1" applyAlignment="1">
      <alignment vertical="center" shrinkToFit="1"/>
    </xf>
    <xf numFmtId="38" fontId="4" fillId="0" borderId="0" xfId="1" applyFont="1">
      <alignment vertical="center"/>
    </xf>
    <xf numFmtId="0" fontId="4" fillId="0" borderId="0" xfId="0" applyFont="1" applyAlignment="1">
      <alignment horizontal="center" vertical="center"/>
    </xf>
    <xf numFmtId="38" fontId="4" fillId="0" borderId="1" xfId="1" applyFont="1" applyBorder="1" applyAlignment="1">
      <alignment vertical="center" shrinkToFit="1"/>
    </xf>
    <xf numFmtId="0" fontId="4" fillId="0" borderId="0" xfId="0" applyFont="1" applyAlignment="1">
      <alignment vertical="center" wrapText="1"/>
    </xf>
    <xf numFmtId="0" fontId="4" fillId="0" borderId="1" xfId="0" applyFont="1" applyBorder="1">
      <alignment vertical="center"/>
    </xf>
    <xf numFmtId="38" fontId="4" fillId="0" borderId="6" xfId="1" applyFont="1" applyBorder="1" applyAlignment="1">
      <alignment horizontal="center" vertical="center" shrinkToFit="1"/>
    </xf>
    <xf numFmtId="0" fontId="4" fillId="0" borderId="7" xfId="0" applyFont="1" applyBorder="1">
      <alignment vertical="center"/>
    </xf>
    <xf numFmtId="0" fontId="4" fillId="0" borderId="1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178" fontId="4" fillId="0" borderId="1" xfId="1" applyNumberFormat="1" applyFont="1" applyBorder="1" applyAlignment="1">
      <alignment horizontal="center" vertical="center" shrinkToFit="1"/>
    </xf>
    <xf numFmtId="178" fontId="4" fillId="2" borderId="1" xfId="1" applyNumberFormat="1" applyFont="1" applyFill="1" applyBorder="1" applyAlignment="1">
      <alignment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38" fontId="5" fillId="0" borderId="2" xfId="1" applyFont="1" applyBorder="1" applyAlignment="1">
      <alignment horizontal="center" vertical="center" shrinkToFit="1"/>
    </xf>
    <xf numFmtId="38" fontId="5" fillId="0" borderId="3" xfId="1" applyFont="1" applyBorder="1" applyAlignment="1">
      <alignment horizontal="center" vertical="center" shrinkToFit="1"/>
    </xf>
    <xf numFmtId="38" fontId="5" fillId="0" borderId="4" xfId="1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8" fontId="4" fillId="0" borderId="1" xfId="1" applyNumberFormat="1" applyFont="1" applyBorder="1" applyAlignment="1">
      <alignment vertical="center" shrinkToFit="1"/>
    </xf>
    <xf numFmtId="178" fontId="4" fillId="0" borderId="7" xfId="1" applyNumberFormat="1" applyFont="1" applyBorder="1" applyAlignment="1">
      <alignment vertical="center" shrinkToFit="1"/>
    </xf>
    <xf numFmtId="178" fontId="4" fillId="0" borderId="6" xfId="1" applyNumberFormat="1" applyFont="1" applyBorder="1" applyAlignment="1">
      <alignment vertical="center" shrinkToFit="1"/>
    </xf>
    <xf numFmtId="38" fontId="4" fillId="0" borderId="1" xfId="1" applyFont="1" applyBorder="1" applyAlignment="1">
      <alignment horizontal="center" vertical="center" shrinkToFit="1"/>
    </xf>
    <xf numFmtId="176" fontId="4" fillId="0" borderId="1" xfId="1" applyNumberFormat="1" applyFont="1" applyBorder="1" applyAlignment="1">
      <alignment vertical="center" shrinkToFit="1"/>
    </xf>
    <xf numFmtId="177" fontId="4" fillId="0" borderId="1" xfId="1" applyNumberFormat="1" applyFont="1" applyBorder="1" applyAlignment="1">
      <alignment vertical="center" shrinkToFit="1"/>
    </xf>
    <xf numFmtId="0" fontId="4" fillId="0" borderId="0" xfId="0" applyFont="1" applyAlignment="1">
      <alignment vertical="center"/>
    </xf>
    <xf numFmtId="178" fontId="4" fillId="3" borderId="6" xfId="1" applyNumberFormat="1" applyFont="1" applyFill="1" applyBorder="1" applyAlignment="1">
      <alignment vertical="center" shrinkToFit="1"/>
    </xf>
    <xf numFmtId="38" fontId="4" fillId="0" borderId="1" xfId="1" applyFont="1" applyBorder="1" applyAlignment="1">
      <alignment vertical="center" shrinkToFit="1"/>
    </xf>
    <xf numFmtId="38" fontId="4" fillId="0" borderId="7" xfId="1" applyFont="1" applyBorder="1" applyAlignment="1">
      <alignment vertical="center" shrinkToFit="1"/>
    </xf>
    <xf numFmtId="38" fontId="4" fillId="0" borderId="6" xfId="1" applyFont="1" applyBorder="1" applyAlignment="1">
      <alignment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EE33C3-D50D-448A-96B0-4C30E39093BE}">
  <sheetPr>
    <pageSetUpPr fitToPage="1"/>
  </sheetPr>
  <dimension ref="A1:Q48"/>
  <sheetViews>
    <sheetView tabSelected="1" workbookViewId="0">
      <selection sqref="A1:Q1"/>
    </sheetView>
  </sheetViews>
  <sheetFormatPr defaultRowHeight="18" customHeight="1" x14ac:dyDescent="0.4"/>
  <cols>
    <col min="1" max="1" width="8.5" style="17" customWidth="1"/>
    <col min="2" max="2" width="9.375" style="3" customWidth="1"/>
    <col min="3" max="17" width="9.375" style="4" customWidth="1"/>
    <col min="18" max="18" width="3.25" style="1" customWidth="1"/>
    <col min="19" max="16384" width="9" style="1"/>
  </cols>
  <sheetData>
    <row r="1" spans="1:17" ht="18" customHeight="1" x14ac:dyDescent="0.4">
      <c r="A1" s="24" t="s">
        <v>126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</row>
    <row r="2" spans="1:17" ht="18" customHeight="1" x14ac:dyDescent="0.4">
      <c r="A2" s="2" t="s">
        <v>117</v>
      </c>
    </row>
    <row r="3" spans="1:17" ht="18" customHeight="1" x14ac:dyDescent="0.4">
      <c r="A3" s="30" t="s">
        <v>0</v>
      </c>
      <c r="B3" s="27" t="s">
        <v>1</v>
      </c>
      <c r="C3" s="28"/>
      <c r="D3" s="28"/>
      <c r="E3" s="29"/>
      <c r="F3" s="32" t="s">
        <v>2</v>
      </c>
      <c r="G3" s="33"/>
      <c r="H3" s="33"/>
      <c r="I3" s="34"/>
      <c r="J3" s="32" t="s">
        <v>3</v>
      </c>
      <c r="K3" s="33"/>
      <c r="L3" s="33"/>
      <c r="M3" s="34"/>
      <c r="N3" s="32" t="s">
        <v>4</v>
      </c>
      <c r="O3" s="33"/>
      <c r="P3" s="33"/>
      <c r="Q3" s="34"/>
    </row>
    <row r="4" spans="1:17" ht="18" customHeight="1" x14ac:dyDescent="0.4">
      <c r="A4" s="31"/>
      <c r="B4" s="5" t="s">
        <v>98</v>
      </c>
      <c r="C4" s="6" t="s">
        <v>99</v>
      </c>
      <c r="D4" s="6" t="s">
        <v>100</v>
      </c>
      <c r="E4" s="6" t="s">
        <v>101</v>
      </c>
      <c r="F4" s="6" t="s">
        <v>98</v>
      </c>
      <c r="G4" s="6" t="s">
        <v>99</v>
      </c>
      <c r="H4" s="6" t="s">
        <v>100</v>
      </c>
      <c r="I4" s="6" t="s">
        <v>101</v>
      </c>
      <c r="J4" s="6" t="s">
        <v>98</v>
      </c>
      <c r="K4" s="6" t="s">
        <v>99</v>
      </c>
      <c r="L4" s="6" t="s">
        <v>100</v>
      </c>
      <c r="M4" s="6" t="s">
        <v>101</v>
      </c>
      <c r="N4" s="6" t="s">
        <v>98</v>
      </c>
      <c r="O4" s="6" t="s">
        <v>99</v>
      </c>
      <c r="P4" s="6" t="s">
        <v>100</v>
      </c>
      <c r="Q4" s="6" t="s">
        <v>101</v>
      </c>
    </row>
    <row r="5" spans="1:17" ht="18" customHeight="1" x14ac:dyDescent="0.4">
      <c r="A5" s="7" t="s">
        <v>5</v>
      </c>
      <c r="B5" s="8" t="s">
        <v>25</v>
      </c>
      <c r="C5" s="9">
        <v>59</v>
      </c>
      <c r="D5" s="9">
        <v>4</v>
      </c>
      <c r="E5" s="9">
        <v>4</v>
      </c>
      <c r="F5" s="9" t="s">
        <v>26</v>
      </c>
      <c r="G5" s="9">
        <v>57</v>
      </c>
      <c r="H5" s="9">
        <v>4</v>
      </c>
      <c r="I5" s="9">
        <v>4</v>
      </c>
      <c r="J5" s="9" t="s">
        <v>27</v>
      </c>
      <c r="K5" s="9">
        <v>59</v>
      </c>
      <c r="L5" s="9">
        <v>4</v>
      </c>
      <c r="M5" s="9">
        <v>4</v>
      </c>
      <c r="N5" s="9" t="s">
        <v>28</v>
      </c>
      <c r="O5" s="9">
        <v>67</v>
      </c>
      <c r="P5" s="9">
        <v>4</v>
      </c>
      <c r="Q5" s="9">
        <v>4</v>
      </c>
    </row>
    <row r="6" spans="1:17" ht="18" customHeight="1" x14ac:dyDescent="0.4">
      <c r="A6" s="7" t="s">
        <v>6</v>
      </c>
      <c r="B6" s="8" t="s">
        <v>31</v>
      </c>
      <c r="C6" s="9">
        <v>63</v>
      </c>
      <c r="D6" s="9">
        <v>4</v>
      </c>
      <c r="E6" s="9">
        <v>4</v>
      </c>
      <c r="F6" s="9" t="s">
        <v>30</v>
      </c>
      <c r="G6" s="9">
        <v>72</v>
      </c>
      <c r="H6" s="9">
        <v>4</v>
      </c>
      <c r="I6" s="9">
        <v>4</v>
      </c>
      <c r="J6" s="9" t="s">
        <v>32</v>
      </c>
      <c r="K6" s="9">
        <v>59</v>
      </c>
      <c r="L6" s="9">
        <v>4</v>
      </c>
      <c r="M6" s="9">
        <v>4</v>
      </c>
      <c r="N6" s="9" t="s">
        <v>33</v>
      </c>
      <c r="O6" s="9">
        <v>57</v>
      </c>
      <c r="P6" s="9">
        <v>4</v>
      </c>
      <c r="Q6" s="9">
        <v>4</v>
      </c>
    </row>
    <row r="7" spans="1:17" ht="18" customHeight="1" x14ac:dyDescent="0.4">
      <c r="A7" s="7" t="s">
        <v>7</v>
      </c>
      <c r="B7" s="8" t="s">
        <v>34</v>
      </c>
      <c r="C7" s="9">
        <v>59</v>
      </c>
      <c r="D7" s="9">
        <v>4</v>
      </c>
      <c r="E7" s="9">
        <v>4</v>
      </c>
      <c r="F7" s="9" t="s">
        <v>35</v>
      </c>
      <c r="G7" s="9">
        <v>67</v>
      </c>
      <c r="H7" s="9">
        <v>4</v>
      </c>
      <c r="I7" s="9">
        <v>4</v>
      </c>
      <c r="J7" s="9" t="s">
        <v>29</v>
      </c>
      <c r="K7" s="9">
        <v>63</v>
      </c>
      <c r="L7" s="9">
        <v>4</v>
      </c>
      <c r="M7" s="9">
        <v>4</v>
      </c>
      <c r="N7" s="9" t="s">
        <v>36</v>
      </c>
      <c r="O7" s="9">
        <v>72</v>
      </c>
      <c r="P7" s="9">
        <v>4</v>
      </c>
      <c r="Q7" s="9">
        <v>4</v>
      </c>
    </row>
    <row r="8" spans="1:17" ht="18" customHeight="1" x14ac:dyDescent="0.4">
      <c r="A8" s="7" t="s">
        <v>8</v>
      </c>
      <c r="B8" s="8" t="s">
        <v>37</v>
      </c>
      <c r="C8" s="9">
        <v>59</v>
      </c>
      <c r="D8" s="9">
        <v>4</v>
      </c>
      <c r="E8" s="9">
        <v>4</v>
      </c>
      <c r="F8" s="9" t="s">
        <v>38</v>
      </c>
      <c r="G8" s="9">
        <v>57</v>
      </c>
      <c r="H8" s="9">
        <v>4</v>
      </c>
      <c r="I8" s="9">
        <v>4</v>
      </c>
      <c r="J8" s="9" t="s">
        <v>39</v>
      </c>
      <c r="K8" s="9">
        <v>59</v>
      </c>
      <c r="L8" s="9">
        <v>4</v>
      </c>
      <c r="M8" s="9">
        <v>4</v>
      </c>
      <c r="N8" s="9" t="s">
        <v>40</v>
      </c>
      <c r="O8" s="9">
        <v>67</v>
      </c>
      <c r="P8" s="9">
        <v>4</v>
      </c>
      <c r="Q8" s="9">
        <v>4</v>
      </c>
    </row>
    <row r="9" spans="1:17" ht="18" customHeight="1" x14ac:dyDescent="0.4">
      <c r="A9" s="7" t="s">
        <v>9</v>
      </c>
      <c r="B9" s="8" t="s">
        <v>41</v>
      </c>
      <c r="C9" s="9">
        <v>63</v>
      </c>
      <c r="D9" s="9">
        <v>4</v>
      </c>
      <c r="E9" s="9">
        <v>4</v>
      </c>
      <c r="F9" s="9" t="s">
        <v>42</v>
      </c>
      <c r="G9" s="9">
        <v>72</v>
      </c>
      <c r="H9" s="9">
        <v>4</v>
      </c>
      <c r="I9" s="9">
        <v>4</v>
      </c>
      <c r="J9" s="9" t="s">
        <v>43</v>
      </c>
      <c r="K9" s="9">
        <v>59</v>
      </c>
      <c r="L9" s="9">
        <v>4</v>
      </c>
      <c r="M9" s="9">
        <v>4</v>
      </c>
      <c r="N9" s="9" t="s">
        <v>44</v>
      </c>
      <c r="O9" s="9">
        <v>57</v>
      </c>
      <c r="P9" s="9">
        <v>4</v>
      </c>
      <c r="Q9" s="9">
        <v>4</v>
      </c>
    </row>
    <row r="10" spans="1:17" ht="18" customHeight="1" x14ac:dyDescent="0.4">
      <c r="A10" s="7" t="s">
        <v>10</v>
      </c>
      <c r="B10" s="8" t="s">
        <v>45</v>
      </c>
      <c r="C10" s="9">
        <v>59</v>
      </c>
      <c r="D10" s="9">
        <v>4</v>
      </c>
      <c r="E10" s="9">
        <v>4</v>
      </c>
      <c r="F10" s="9" t="s">
        <v>46</v>
      </c>
      <c r="G10" s="9">
        <v>67</v>
      </c>
      <c r="H10" s="9">
        <v>4</v>
      </c>
      <c r="I10" s="9">
        <v>4</v>
      </c>
      <c r="J10" s="9" t="s">
        <v>47</v>
      </c>
      <c r="K10" s="9">
        <v>63</v>
      </c>
      <c r="L10" s="9">
        <v>4</v>
      </c>
      <c r="M10" s="9">
        <v>4</v>
      </c>
      <c r="N10" s="9" t="s">
        <v>48</v>
      </c>
      <c r="O10" s="9">
        <v>72</v>
      </c>
      <c r="P10" s="9">
        <v>4</v>
      </c>
      <c r="Q10" s="9">
        <v>4</v>
      </c>
    </row>
    <row r="11" spans="1:17" ht="18" customHeight="1" x14ac:dyDescent="0.4">
      <c r="A11" s="7" t="s">
        <v>11</v>
      </c>
      <c r="B11" s="8" t="s">
        <v>49</v>
      </c>
      <c r="C11" s="9">
        <v>59</v>
      </c>
      <c r="D11" s="9">
        <v>4</v>
      </c>
      <c r="E11" s="9">
        <v>4</v>
      </c>
      <c r="F11" s="9" t="s">
        <v>50</v>
      </c>
      <c r="G11" s="9">
        <v>57</v>
      </c>
      <c r="H11" s="9">
        <v>4</v>
      </c>
      <c r="I11" s="9">
        <v>4</v>
      </c>
      <c r="J11" s="9" t="s">
        <v>51</v>
      </c>
      <c r="K11" s="9">
        <v>59</v>
      </c>
      <c r="L11" s="9">
        <v>4</v>
      </c>
      <c r="M11" s="9">
        <v>4</v>
      </c>
      <c r="N11" s="9" t="s">
        <v>52</v>
      </c>
      <c r="O11" s="9">
        <v>67</v>
      </c>
      <c r="P11" s="9">
        <v>4</v>
      </c>
      <c r="Q11" s="9">
        <v>4</v>
      </c>
    </row>
    <row r="12" spans="1:17" ht="18" customHeight="1" x14ac:dyDescent="0.4">
      <c r="A12" s="7" t="s">
        <v>12</v>
      </c>
      <c r="B12" s="8" t="s">
        <v>53</v>
      </c>
      <c r="C12" s="9">
        <v>63</v>
      </c>
      <c r="D12" s="9">
        <v>4</v>
      </c>
      <c r="E12" s="9">
        <v>4</v>
      </c>
      <c r="F12" s="9" t="s">
        <v>54</v>
      </c>
      <c r="G12" s="9">
        <v>72</v>
      </c>
      <c r="H12" s="9">
        <v>4</v>
      </c>
      <c r="I12" s="9">
        <v>4</v>
      </c>
      <c r="J12" s="9"/>
      <c r="K12" s="9"/>
      <c r="L12" s="9"/>
      <c r="M12" s="9"/>
      <c r="N12" s="9"/>
      <c r="O12" s="9"/>
      <c r="P12" s="9"/>
      <c r="Q12" s="9"/>
    </row>
    <row r="13" spans="1:17" ht="18" customHeight="1" x14ac:dyDescent="0.4">
      <c r="A13" s="7" t="s">
        <v>13</v>
      </c>
      <c r="B13" s="8" t="s">
        <v>55</v>
      </c>
      <c r="C13" s="9">
        <v>20</v>
      </c>
      <c r="D13" s="9">
        <v>3</v>
      </c>
      <c r="E13" s="9">
        <v>3</v>
      </c>
      <c r="F13" s="9" t="s">
        <v>58</v>
      </c>
      <c r="G13" s="9">
        <v>23</v>
      </c>
      <c r="H13" s="9">
        <v>3</v>
      </c>
      <c r="I13" s="9">
        <v>3</v>
      </c>
      <c r="J13" s="9"/>
      <c r="K13" s="9"/>
      <c r="L13" s="9"/>
      <c r="M13" s="9"/>
      <c r="N13" s="9" t="s">
        <v>57</v>
      </c>
      <c r="O13" s="9">
        <v>36</v>
      </c>
      <c r="P13" s="9">
        <v>3</v>
      </c>
      <c r="Q13" s="9">
        <v>3</v>
      </c>
    </row>
    <row r="14" spans="1:17" ht="18" customHeight="1" x14ac:dyDescent="0.4">
      <c r="A14" s="7" t="s">
        <v>14</v>
      </c>
      <c r="B14" s="8" t="s">
        <v>59</v>
      </c>
      <c r="C14" s="9">
        <v>20</v>
      </c>
      <c r="D14" s="9">
        <v>3</v>
      </c>
      <c r="E14" s="9">
        <v>3</v>
      </c>
      <c r="F14" s="9" t="s">
        <v>56</v>
      </c>
      <c r="G14" s="9">
        <v>23</v>
      </c>
      <c r="H14" s="9">
        <v>3</v>
      </c>
      <c r="I14" s="9">
        <v>3</v>
      </c>
      <c r="J14" s="9"/>
      <c r="K14" s="9"/>
      <c r="L14" s="9"/>
      <c r="M14" s="9"/>
      <c r="N14" s="9" t="s">
        <v>66</v>
      </c>
      <c r="O14" s="9">
        <v>36</v>
      </c>
      <c r="P14" s="9">
        <v>3</v>
      </c>
      <c r="Q14" s="9">
        <v>3</v>
      </c>
    </row>
    <row r="15" spans="1:17" ht="18" customHeight="1" x14ac:dyDescent="0.4">
      <c r="A15" s="7" t="s">
        <v>15</v>
      </c>
      <c r="B15" s="8" t="s">
        <v>60</v>
      </c>
      <c r="C15" s="9">
        <v>20</v>
      </c>
      <c r="D15" s="9">
        <v>3</v>
      </c>
      <c r="E15" s="9">
        <v>3</v>
      </c>
      <c r="F15" s="9" t="s">
        <v>63</v>
      </c>
      <c r="G15" s="9">
        <v>23</v>
      </c>
      <c r="H15" s="9">
        <v>3</v>
      </c>
      <c r="I15" s="9">
        <v>3</v>
      </c>
      <c r="J15" s="9"/>
      <c r="K15" s="9"/>
      <c r="L15" s="9"/>
      <c r="M15" s="9"/>
      <c r="N15" s="9" t="s">
        <v>67</v>
      </c>
      <c r="O15" s="9">
        <v>36</v>
      </c>
      <c r="P15" s="9">
        <v>3</v>
      </c>
      <c r="Q15" s="9">
        <v>3</v>
      </c>
    </row>
    <row r="16" spans="1:17" ht="18" customHeight="1" x14ac:dyDescent="0.4">
      <c r="A16" s="7" t="s">
        <v>16</v>
      </c>
      <c r="B16" s="8" t="s">
        <v>61</v>
      </c>
      <c r="C16" s="9">
        <v>20</v>
      </c>
      <c r="D16" s="9">
        <v>3</v>
      </c>
      <c r="E16" s="9">
        <v>3</v>
      </c>
      <c r="F16" s="9" t="s">
        <v>64</v>
      </c>
      <c r="G16" s="9">
        <v>23</v>
      </c>
      <c r="H16" s="9">
        <v>3</v>
      </c>
      <c r="I16" s="9">
        <v>3</v>
      </c>
      <c r="J16" s="9"/>
      <c r="K16" s="9"/>
      <c r="L16" s="9"/>
      <c r="M16" s="9"/>
      <c r="N16" s="9" t="s">
        <v>68</v>
      </c>
      <c r="O16" s="9">
        <v>36</v>
      </c>
      <c r="P16" s="9">
        <v>3</v>
      </c>
      <c r="Q16" s="9">
        <v>3</v>
      </c>
    </row>
    <row r="17" spans="1:17" ht="18" customHeight="1" x14ac:dyDescent="0.4">
      <c r="A17" s="7" t="s">
        <v>17</v>
      </c>
      <c r="B17" s="8" t="s">
        <v>62</v>
      </c>
      <c r="C17" s="9">
        <v>20</v>
      </c>
      <c r="D17" s="9">
        <v>3</v>
      </c>
      <c r="E17" s="9">
        <v>3</v>
      </c>
      <c r="F17" s="9" t="s">
        <v>65</v>
      </c>
      <c r="G17" s="9">
        <v>23</v>
      </c>
      <c r="H17" s="9">
        <v>3</v>
      </c>
      <c r="I17" s="9">
        <v>3</v>
      </c>
      <c r="J17" s="9"/>
      <c r="K17" s="9"/>
      <c r="L17" s="9"/>
      <c r="M17" s="9"/>
      <c r="N17" s="9" t="s">
        <v>69</v>
      </c>
      <c r="O17" s="9">
        <v>36</v>
      </c>
      <c r="P17" s="9">
        <v>3</v>
      </c>
      <c r="Q17" s="9">
        <v>3</v>
      </c>
    </row>
    <row r="18" spans="1:17" ht="18" customHeight="1" x14ac:dyDescent="0.4">
      <c r="A18" s="7" t="s">
        <v>18</v>
      </c>
      <c r="B18" s="8" t="s">
        <v>70</v>
      </c>
      <c r="C18" s="9">
        <v>59</v>
      </c>
      <c r="D18" s="9">
        <v>4</v>
      </c>
      <c r="E18" s="9">
        <v>4</v>
      </c>
      <c r="F18" s="9" t="s">
        <v>71</v>
      </c>
      <c r="G18" s="9">
        <v>61</v>
      </c>
      <c r="H18" s="9">
        <v>4</v>
      </c>
      <c r="I18" s="9">
        <v>4</v>
      </c>
      <c r="J18" s="9" t="s">
        <v>72</v>
      </c>
      <c r="K18" s="9">
        <v>73</v>
      </c>
      <c r="L18" s="9">
        <v>4</v>
      </c>
      <c r="M18" s="9">
        <v>4</v>
      </c>
      <c r="N18" s="9" t="s">
        <v>91</v>
      </c>
      <c r="O18" s="9">
        <v>51</v>
      </c>
      <c r="P18" s="9">
        <v>4</v>
      </c>
      <c r="Q18" s="9">
        <v>4</v>
      </c>
    </row>
    <row r="19" spans="1:17" ht="18" customHeight="1" x14ac:dyDescent="0.4">
      <c r="A19" s="7" t="s">
        <v>19</v>
      </c>
      <c r="B19" s="8" t="s">
        <v>73</v>
      </c>
      <c r="C19" s="9">
        <v>59</v>
      </c>
      <c r="D19" s="9">
        <v>4</v>
      </c>
      <c r="E19" s="9">
        <v>4</v>
      </c>
      <c r="F19" s="9" t="s">
        <v>79</v>
      </c>
      <c r="G19" s="9">
        <v>61</v>
      </c>
      <c r="H19" s="9">
        <v>4</v>
      </c>
      <c r="I19" s="9">
        <v>4</v>
      </c>
      <c r="J19" s="9" t="s">
        <v>85</v>
      </c>
      <c r="K19" s="9">
        <v>73</v>
      </c>
      <c r="L19" s="9">
        <v>4</v>
      </c>
      <c r="M19" s="9">
        <v>4</v>
      </c>
      <c r="N19" s="9" t="s">
        <v>92</v>
      </c>
      <c r="O19" s="9">
        <v>51</v>
      </c>
      <c r="P19" s="9">
        <v>4</v>
      </c>
      <c r="Q19" s="9">
        <v>4</v>
      </c>
    </row>
    <row r="20" spans="1:17" ht="18" customHeight="1" x14ac:dyDescent="0.4">
      <c r="A20" s="7" t="s">
        <v>20</v>
      </c>
      <c r="B20" s="8" t="s">
        <v>74</v>
      </c>
      <c r="C20" s="9">
        <v>59</v>
      </c>
      <c r="D20" s="9">
        <v>4</v>
      </c>
      <c r="E20" s="9">
        <v>4</v>
      </c>
      <c r="F20" s="9" t="s">
        <v>80</v>
      </c>
      <c r="G20" s="9">
        <v>61</v>
      </c>
      <c r="H20" s="9">
        <v>4</v>
      </c>
      <c r="I20" s="9">
        <v>4</v>
      </c>
      <c r="J20" s="9" t="s">
        <v>86</v>
      </c>
      <c r="K20" s="9">
        <v>73</v>
      </c>
      <c r="L20" s="9">
        <v>4</v>
      </c>
      <c r="M20" s="9">
        <v>4</v>
      </c>
      <c r="N20" s="9" t="s">
        <v>93</v>
      </c>
      <c r="O20" s="9">
        <v>51</v>
      </c>
      <c r="P20" s="9">
        <v>4</v>
      </c>
      <c r="Q20" s="9">
        <v>4</v>
      </c>
    </row>
    <row r="21" spans="1:17" ht="18" customHeight="1" x14ac:dyDescent="0.4">
      <c r="A21" s="7" t="s">
        <v>21</v>
      </c>
      <c r="B21" s="8" t="s">
        <v>75</v>
      </c>
      <c r="C21" s="9">
        <v>59</v>
      </c>
      <c r="D21" s="9">
        <v>4</v>
      </c>
      <c r="E21" s="9">
        <v>4</v>
      </c>
      <c r="F21" s="9" t="s">
        <v>81</v>
      </c>
      <c r="G21" s="9">
        <v>61</v>
      </c>
      <c r="H21" s="9">
        <v>4</v>
      </c>
      <c r="I21" s="9">
        <v>4</v>
      </c>
      <c r="J21" s="9" t="s">
        <v>87</v>
      </c>
      <c r="K21" s="9">
        <v>73</v>
      </c>
      <c r="L21" s="9">
        <v>4</v>
      </c>
      <c r="M21" s="9">
        <v>4</v>
      </c>
      <c r="N21" s="9" t="s">
        <v>94</v>
      </c>
      <c r="O21" s="9">
        <v>51</v>
      </c>
      <c r="P21" s="9">
        <v>4</v>
      </c>
      <c r="Q21" s="9">
        <v>4</v>
      </c>
    </row>
    <row r="22" spans="1:17" ht="18" customHeight="1" x14ac:dyDescent="0.4">
      <c r="A22" s="7" t="s">
        <v>22</v>
      </c>
      <c r="B22" s="8" t="s">
        <v>76</v>
      </c>
      <c r="C22" s="9">
        <v>59</v>
      </c>
      <c r="D22" s="9">
        <v>4</v>
      </c>
      <c r="E22" s="9">
        <v>4</v>
      </c>
      <c r="F22" s="9" t="s">
        <v>82</v>
      </c>
      <c r="G22" s="9">
        <v>61</v>
      </c>
      <c r="H22" s="9">
        <v>4</v>
      </c>
      <c r="I22" s="9">
        <v>4</v>
      </c>
      <c r="J22" s="9" t="s">
        <v>88</v>
      </c>
      <c r="K22" s="9">
        <v>73</v>
      </c>
      <c r="L22" s="9">
        <v>4</v>
      </c>
      <c r="M22" s="9">
        <v>4</v>
      </c>
      <c r="N22" s="9" t="s">
        <v>95</v>
      </c>
      <c r="O22" s="9">
        <v>51</v>
      </c>
      <c r="P22" s="9">
        <v>4</v>
      </c>
      <c r="Q22" s="9">
        <v>4</v>
      </c>
    </row>
    <row r="23" spans="1:17" ht="18" customHeight="1" x14ac:dyDescent="0.4">
      <c r="A23" s="7" t="s">
        <v>23</v>
      </c>
      <c r="B23" s="8" t="s">
        <v>77</v>
      </c>
      <c r="C23" s="9">
        <v>59</v>
      </c>
      <c r="D23" s="9">
        <v>4</v>
      </c>
      <c r="E23" s="9">
        <v>4</v>
      </c>
      <c r="F23" s="9" t="s">
        <v>83</v>
      </c>
      <c r="G23" s="9">
        <v>61</v>
      </c>
      <c r="H23" s="9">
        <v>4</v>
      </c>
      <c r="I23" s="9">
        <v>4</v>
      </c>
      <c r="J23" s="9" t="s">
        <v>89</v>
      </c>
      <c r="K23" s="9">
        <v>73</v>
      </c>
      <c r="L23" s="9">
        <v>4</v>
      </c>
      <c r="M23" s="9">
        <v>4</v>
      </c>
      <c r="N23" s="9" t="s">
        <v>96</v>
      </c>
      <c r="O23" s="9">
        <v>51</v>
      </c>
      <c r="P23" s="9">
        <v>4</v>
      </c>
      <c r="Q23" s="9">
        <v>4</v>
      </c>
    </row>
    <row r="24" spans="1:17" ht="18" customHeight="1" thickBot="1" x14ac:dyDescent="0.45">
      <c r="A24" s="10" t="s">
        <v>24</v>
      </c>
      <c r="B24" s="11" t="s">
        <v>78</v>
      </c>
      <c r="C24" s="12">
        <v>59</v>
      </c>
      <c r="D24" s="12">
        <v>4</v>
      </c>
      <c r="E24" s="12">
        <v>4</v>
      </c>
      <c r="F24" s="12" t="s">
        <v>84</v>
      </c>
      <c r="G24" s="12">
        <v>61</v>
      </c>
      <c r="H24" s="12">
        <v>4</v>
      </c>
      <c r="I24" s="12">
        <v>4</v>
      </c>
      <c r="J24" s="12" t="s">
        <v>90</v>
      </c>
      <c r="K24" s="12">
        <v>73</v>
      </c>
      <c r="L24" s="12">
        <v>4</v>
      </c>
      <c r="M24" s="12">
        <v>4</v>
      </c>
      <c r="N24" s="12" t="s">
        <v>97</v>
      </c>
      <c r="O24" s="12">
        <v>51</v>
      </c>
      <c r="P24" s="12">
        <v>4</v>
      </c>
      <c r="Q24" s="12">
        <v>4</v>
      </c>
    </row>
    <row r="25" spans="1:17" ht="18" customHeight="1" thickTop="1" x14ac:dyDescent="0.4">
      <c r="A25" s="13" t="s">
        <v>102</v>
      </c>
      <c r="B25" s="14"/>
      <c r="C25" s="15">
        <f>SUM(C5:C24)</f>
        <v>997</v>
      </c>
      <c r="D25" s="15">
        <f t="shared" ref="D25:Q25" si="0">SUM(D5:D24)</f>
        <v>75</v>
      </c>
      <c r="E25" s="15">
        <f t="shared" si="0"/>
        <v>75</v>
      </c>
      <c r="F25" s="15"/>
      <c r="G25" s="15">
        <f t="shared" si="0"/>
        <v>1063</v>
      </c>
      <c r="H25" s="15">
        <f t="shared" si="0"/>
        <v>75</v>
      </c>
      <c r="I25" s="15">
        <f t="shared" si="0"/>
        <v>75</v>
      </c>
      <c r="J25" s="15"/>
      <c r="K25" s="15">
        <f t="shared" si="0"/>
        <v>932</v>
      </c>
      <c r="L25" s="15">
        <f t="shared" si="0"/>
        <v>56</v>
      </c>
      <c r="M25" s="15">
        <f t="shared" si="0"/>
        <v>56</v>
      </c>
      <c r="N25" s="15"/>
      <c r="O25" s="15">
        <f t="shared" si="0"/>
        <v>996</v>
      </c>
      <c r="P25" s="15">
        <f t="shared" si="0"/>
        <v>71</v>
      </c>
      <c r="Q25" s="15">
        <f t="shared" si="0"/>
        <v>71</v>
      </c>
    </row>
    <row r="26" spans="1:17" ht="18" customHeight="1" x14ac:dyDescent="0.4">
      <c r="A26" s="2"/>
    </row>
    <row r="27" spans="1:17" ht="18" customHeight="1" x14ac:dyDescent="0.4">
      <c r="A27" s="1"/>
      <c r="B27" s="1" t="s">
        <v>104</v>
      </c>
      <c r="C27" s="16"/>
      <c r="D27" s="16"/>
      <c r="E27" s="16"/>
      <c r="H27" s="4" t="s">
        <v>105</v>
      </c>
    </row>
    <row r="28" spans="1:17" ht="18" customHeight="1" x14ac:dyDescent="0.4">
      <c r="A28" s="1"/>
      <c r="B28" s="35" t="s">
        <v>103</v>
      </c>
      <c r="C28" s="6" t="s">
        <v>99</v>
      </c>
      <c r="D28" s="6" t="s">
        <v>100</v>
      </c>
      <c r="E28" s="6" t="s">
        <v>101</v>
      </c>
      <c r="H28" s="37" t="s">
        <v>110</v>
      </c>
      <c r="I28" s="37"/>
      <c r="J28" s="37"/>
      <c r="K28" s="37"/>
      <c r="L28" s="25" t="s">
        <v>111</v>
      </c>
      <c r="M28" s="25"/>
      <c r="N28" s="41" t="s">
        <v>112</v>
      </c>
      <c r="O28" s="41"/>
      <c r="P28" s="41" t="s">
        <v>102</v>
      </c>
      <c r="Q28" s="41"/>
    </row>
    <row r="29" spans="1:17" ht="18" customHeight="1" x14ac:dyDescent="0.4">
      <c r="B29" s="36"/>
      <c r="C29" s="18">
        <f>C25+G25+K25+O25</f>
        <v>3988</v>
      </c>
      <c r="D29" s="18">
        <f>D25+H25+L25+P25</f>
        <v>277</v>
      </c>
      <c r="E29" s="18">
        <f>E25+I25+M25+Q25</f>
        <v>277</v>
      </c>
      <c r="H29" s="20" t="s">
        <v>106</v>
      </c>
      <c r="I29" s="20"/>
      <c r="J29" s="20"/>
      <c r="K29" s="20"/>
      <c r="L29" s="26"/>
      <c r="M29" s="26"/>
      <c r="N29" s="42">
        <v>20</v>
      </c>
      <c r="O29" s="42"/>
      <c r="P29" s="38">
        <f>L29*N29</f>
        <v>0</v>
      </c>
      <c r="Q29" s="38"/>
    </row>
    <row r="30" spans="1:17" ht="18" customHeight="1" x14ac:dyDescent="0.4">
      <c r="H30" s="20" t="s">
        <v>107</v>
      </c>
      <c r="I30" s="20"/>
      <c r="J30" s="20"/>
      <c r="K30" s="20"/>
      <c r="L30" s="26"/>
      <c r="M30" s="26"/>
      <c r="N30" s="43">
        <f>E29</f>
        <v>277</v>
      </c>
      <c r="O30" s="43"/>
      <c r="P30" s="38">
        <f>L30*N30</f>
        <v>0</v>
      </c>
      <c r="Q30" s="38"/>
    </row>
    <row r="31" spans="1:17" ht="18" customHeight="1" x14ac:dyDescent="0.4">
      <c r="H31" s="20" t="s">
        <v>109</v>
      </c>
      <c r="I31" s="20"/>
      <c r="J31" s="20"/>
      <c r="K31" s="20"/>
      <c r="L31" s="26"/>
      <c r="M31" s="26"/>
      <c r="N31" s="42">
        <v>20</v>
      </c>
      <c r="O31" s="42"/>
      <c r="P31" s="38">
        <f>L31*N31</f>
        <v>0</v>
      </c>
      <c r="Q31" s="38"/>
    </row>
    <row r="32" spans="1:17" ht="18" customHeight="1" x14ac:dyDescent="0.4">
      <c r="H32" s="20" t="s">
        <v>118</v>
      </c>
      <c r="I32" s="20"/>
      <c r="J32" s="20"/>
      <c r="K32" s="20"/>
      <c r="L32" s="26"/>
      <c r="M32" s="26"/>
      <c r="N32" s="42">
        <v>20</v>
      </c>
      <c r="O32" s="42"/>
      <c r="P32" s="38">
        <f>L32*N32</f>
        <v>0</v>
      </c>
      <c r="Q32" s="38"/>
    </row>
    <row r="33" spans="1:17" ht="18" customHeight="1" x14ac:dyDescent="0.4">
      <c r="H33" s="20" t="s">
        <v>108</v>
      </c>
      <c r="I33" s="20"/>
      <c r="J33" s="20"/>
      <c r="K33" s="20"/>
      <c r="L33" s="26"/>
      <c r="M33" s="26"/>
      <c r="N33" s="41" t="s">
        <v>113</v>
      </c>
      <c r="O33" s="41"/>
      <c r="P33" s="38">
        <f>L33</f>
        <v>0</v>
      </c>
      <c r="Q33" s="38"/>
    </row>
    <row r="34" spans="1:17" ht="18" customHeight="1" x14ac:dyDescent="0.4">
      <c r="H34" s="23" t="s">
        <v>116</v>
      </c>
      <c r="I34" s="23"/>
      <c r="J34" s="23"/>
      <c r="K34" s="23"/>
      <c r="L34" s="25" t="s">
        <v>119</v>
      </c>
      <c r="M34" s="25"/>
      <c r="N34" s="25" t="s">
        <v>119</v>
      </c>
      <c r="O34" s="25"/>
      <c r="P34" s="38">
        <f>(P29+P30+P31+P32+P33)*0.1</f>
        <v>0</v>
      </c>
      <c r="Q34" s="38"/>
    </row>
    <row r="35" spans="1:17" ht="18" customHeight="1" x14ac:dyDescent="0.4">
      <c r="H35" s="20" t="s">
        <v>114</v>
      </c>
      <c r="I35" s="20"/>
      <c r="J35" s="20"/>
      <c r="K35" s="20"/>
      <c r="L35" s="38">
        <v>340</v>
      </c>
      <c r="M35" s="38"/>
      <c r="N35" s="46">
        <f>C29</f>
        <v>3988</v>
      </c>
      <c r="O35" s="46"/>
      <c r="P35" s="38">
        <f>L35*N35</f>
        <v>1355920</v>
      </c>
      <c r="Q35" s="38"/>
    </row>
    <row r="36" spans="1:17" ht="18" customHeight="1" thickBot="1" x14ac:dyDescent="0.45">
      <c r="H36" s="22" t="s">
        <v>115</v>
      </c>
      <c r="I36" s="22"/>
      <c r="J36" s="22"/>
      <c r="K36" s="22"/>
      <c r="L36" s="39">
        <v>670</v>
      </c>
      <c r="M36" s="39"/>
      <c r="N36" s="47">
        <f>D29</f>
        <v>277</v>
      </c>
      <c r="O36" s="47"/>
      <c r="P36" s="39">
        <f>L36*N36</f>
        <v>185590</v>
      </c>
      <c r="Q36" s="39"/>
    </row>
    <row r="37" spans="1:17" ht="18" customHeight="1" thickTop="1" x14ac:dyDescent="0.4">
      <c r="H37" s="21" t="s">
        <v>103</v>
      </c>
      <c r="I37" s="21"/>
      <c r="J37" s="21"/>
      <c r="K37" s="21"/>
      <c r="L37" s="40"/>
      <c r="M37" s="40"/>
      <c r="N37" s="48"/>
      <c r="O37" s="48"/>
      <c r="P37" s="45">
        <f>SUM(P29:P36)</f>
        <v>1541510</v>
      </c>
      <c r="Q37" s="45"/>
    </row>
    <row r="38" spans="1:17" ht="18" customHeight="1" x14ac:dyDescent="0.4">
      <c r="J38" s="1"/>
    </row>
    <row r="39" spans="1:17" ht="18" customHeight="1" x14ac:dyDescent="0.4">
      <c r="A39" s="2" t="s">
        <v>120</v>
      </c>
    </row>
    <row r="40" spans="1:17" ht="18" customHeight="1" x14ac:dyDescent="0.4">
      <c r="A40" s="44" t="s">
        <v>121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44"/>
      <c r="P40" s="44"/>
      <c r="Q40" s="44"/>
    </row>
    <row r="41" spans="1:17" ht="18" customHeight="1" x14ac:dyDescent="0.4">
      <c r="A41" s="44" t="s">
        <v>123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44"/>
      <c r="P41" s="44"/>
      <c r="Q41" s="44"/>
    </row>
    <row r="42" spans="1:17" ht="18" customHeight="1" x14ac:dyDescent="0.4">
      <c r="A42" s="44" t="s">
        <v>122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44"/>
      <c r="P42" s="44"/>
      <c r="Q42" s="44"/>
    </row>
    <row r="43" spans="1:17" ht="18" customHeight="1" x14ac:dyDescent="0.4">
      <c r="A43" s="19" t="s">
        <v>125</v>
      </c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</row>
    <row r="44" spans="1:17" ht="18" customHeight="1" x14ac:dyDescent="0.4">
      <c r="A44" s="19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</row>
    <row r="45" spans="1:17" ht="16.5" customHeight="1" x14ac:dyDescent="0.4">
      <c r="A45" s="19"/>
      <c r="B45" s="19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</row>
    <row r="46" spans="1:17" ht="18" customHeight="1" x14ac:dyDescent="0.4">
      <c r="A46" s="19" t="s">
        <v>124</v>
      </c>
      <c r="B46" s="19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</row>
    <row r="47" spans="1:17" ht="18" customHeight="1" x14ac:dyDescent="0.4">
      <c r="A47" s="19"/>
      <c r="B47" s="19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</row>
    <row r="48" spans="1:17" ht="18" customHeight="1" x14ac:dyDescent="0.4">
      <c r="A48" s="2"/>
    </row>
  </sheetData>
  <mergeCells count="52">
    <mergeCell ref="P36:Q36"/>
    <mergeCell ref="P37:Q37"/>
    <mergeCell ref="A40:Q40"/>
    <mergeCell ref="N33:O33"/>
    <mergeCell ref="N34:O34"/>
    <mergeCell ref="N35:O35"/>
    <mergeCell ref="N36:O36"/>
    <mergeCell ref="N37:O37"/>
    <mergeCell ref="L33:M33"/>
    <mergeCell ref="L34:M34"/>
    <mergeCell ref="P28:Q28"/>
    <mergeCell ref="P29:Q29"/>
    <mergeCell ref="P30:Q30"/>
    <mergeCell ref="P31:Q31"/>
    <mergeCell ref="P32:Q32"/>
    <mergeCell ref="N29:O29"/>
    <mergeCell ref="N30:O30"/>
    <mergeCell ref="N31:O31"/>
    <mergeCell ref="N32:O32"/>
    <mergeCell ref="L32:M32"/>
    <mergeCell ref="A1:Q1"/>
    <mergeCell ref="L28:M28"/>
    <mergeCell ref="L29:M29"/>
    <mergeCell ref="L30:M30"/>
    <mergeCell ref="L31:M31"/>
    <mergeCell ref="H30:K30"/>
    <mergeCell ref="H31:K31"/>
    <mergeCell ref="B3:E3"/>
    <mergeCell ref="A3:A4"/>
    <mergeCell ref="F3:I3"/>
    <mergeCell ref="J3:M3"/>
    <mergeCell ref="N3:Q3"/>
    <mergeCell ref="B28:B29"/>
    <mergeCell ref="H28:K28"/>
    <mergeCell ref="H29:K29"/>
    <mergeCell ref="N28:O28"/>
    <mergeCell ref="A46:Q47"/>
    <mergeCell ref="H32:K32"/>
    <mergeCell ref="H33:K33"/>
    <mergeCell ref="H35:K35"/>
    <mergeCell ref="H37:K37"/>
    <mergeCell ref="H36:K36"/>
    <mergeCell ref="H34:K34"/>
    <mergeCell ref="L35:M35"/>
    <mergeCell ref="L36:M36"/>
    <mergeCell ref="L37:M37"/>
    <mergeCell ref="A43:Q45"/>
    <mergeCell ref="A41:Q41"/>
    <mergeCell ref="A42:Q42"/>
    <mergeCell ref="P33:Q33"/>
    <mergeCell ref="P34:Q34"/>
    <mergeCell ref="P35:Q35"/>
  </mergeCells>
  <phoneticPr fontId="2"/>
  <printOptions horizontalCentered="1"/>
  <pageMargins left="0.31496062992125984" right="0.27559055118110237" top="0.55118110236220474" bottom="0.51181102362204722" header="0.31496062992125984" footer="0.31496062992125984"/>
  <pageSetup paperSize="9" scale="6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指導委託料明細書</vt:lpstr>
      <vt:lpstr>指導委託料明細書!Print_Area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仙波英太朗</dc:creator>
  <cp:lastModifiedBy>仙波英太朗</cp:lastModifiedBy>
  <cp:lastPrinted>2025-08-15T03:49:50Z</cp:lastPrinted>
  <dcterms:created xsi:type="dcterms:W3CDTF">2025-08-08T09:13:35Z</dcterms:created>
  <dcterms:modified xsi:type="dcterms:W3CDTF">2025-08-18T03:49:50Z</dcterms:modified>
</cp:coreProperties>
</file>