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生涯学習課\シートス\指定管理(R8～\HPup用募集要項等\"/>
    </mc:Choice>
  </mc:AlternateContent>
  <xr:revisionPtr revIDLastSave="0" documentId="13_ncr:1_{009EF9BF-1F67-4AD9-AC7E-1162A84AD0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4" r:id="rId1"/>
    <sheet name="収支計画書" sheetId="6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F19" i="4"/>
  <c r="G19" i="4"/>
  <c r="H19" i="4"/>
  <c r="D19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23" i="4"/>
  <c r="I47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H38" i="4"/>
  <c r="H34" i="4"/>
  <c r="H30" i="4"/>
  <c r="H47" i="4" s="1"/>
  <c r="G38" i="4"/>
  <c r="G34" i="4"/>
  <c r="G30" i="4"/>
  <c r="G47" i="4" s="1"/>
  <c r="F38" i="4"/>
  <c r="F34" i="4"/>
  <c r="F30" i="4"/>
  <c r="F47" i="4" s="1"/>
  <c r="E38" i="4"/>
  <c r="E34" i="4"/>
  <c r="E30" i="4"/>
  <c r="E47" i="4" s="1"/>
  <c r="H13" i="4"/>
  <c r="H8" i="4"/>
  <c r="H5" i="4"/>
  <c r="F13" i="4"/>
  <c r="F8" i="4"/>
  <c r="F5" i="4"/>
  <c r="G13" i="4"/>
  <c r="G8" i="4"/>
  <c r="G5" i="4"/>
  <c r="E13" i="4"/>
  <c r="E8" i="4"/>
  <c r="E5" i="4"/>
  <c r="D38" i="4" l="1"/>
  <c r="D34" i="4"/>
  <c r="D30" i="4"/>
  <c r="D13" i="4"/>
  <c r="D5" i="4"/>
  <c r="D8" i="4"/>
  <c r="D47" i="4" l="1"/>
  <c r="I19" i="4" l="1"/>
  <c r="I4" i="4"/>
</calcChain>
</file>

<file path=xl/sharedStrings.xml><?xml version="1.0" encoding="utf-8"?>
<sst xmlns="http://schemas.openxmlformats.org/spreadsheetml/2006/main" count="118" uniqueCount="53">
  <si>
    <t>指定管理料</t>
    <rPh sb="0" eb="2">
      <t>シテイ</t>
    </rPh>
    <rPh sb="2" eb="4">
      <t>カンリ</t>
    </rPh>
    <rPh sb="4" eb="5">
      <t>リョウ</t>
    </rPh>
    <phoneticPr fontId="1"/>
  </si>
  <si>
    <t>利用料収入</t>
    <rPh sb="0" eb="2">
      <t>リヨウ</t>
    </rPh>
    <rPh sb="2" eb="3">
      <t>リョウ</t>
    </rPh>
    <rPh sb="3" eb="5">
      <t>シュウニュウ</t>
    </rPh>
    <phoneticPr fontId="1"/>
  </si>
  <si>
    <t>一時利用</t>
    <rPh sb="0" eb="2">
      <t>イチジ</t>
    </rPh>
    <rPh sb="2" eb="4">
      <t>リヨウ</t>
    </rPh>
    <phoneticPr fontId="1"/>
  </si>
  <si>
    <t>定期利用</t>
    <rPh sb="0" eb="2">
      <t>テイキ</t>
    </rPh>
    <rPh sb="2" eb="4">
      <t>リヨウ</t>
    </rPh>
    <phoneticPr fontId="1"/>
  </si>
  <si>
    <t>自主事業収入</t>
    <rPh sb="0" eb="2">
      <t>ジシュ</t>
    </rPh>
    <rPh sb="2" eb="4">
      <t>ジギョウ</t>
    </rPh>
    <rPh sb="4" eb="6">
      <t>シュウニュウ</t>
    </rPh>
    <phoneticPr fontId="1"/>
  </si>
  <si>
    <t>教室受講料</t>
    <rPh sb="0" eb="2">
      <t>キョウシツ</t>
    </rPh>
    <rPh sb="2" eb="5">
      <t>ジュコウリョウ</t>
    </rPh>
    <phoneticPr fontId="1"/>
  </si>
  <si>
    <t>教室登録料</t>
    <rPh sb="0" eb="2">
      <t>キョウシツ</t>
    </rPh>
    <rPh sb="2" eb="4">
      <t>トウロク</t>
    </rPh>
    <rPh sb="4" eb="5">
      <t>リョウ</t>
    </rPh>
    <phoneticPr fontId="1"/>
  </si>
  <si>
    <t>講習会</t>
    <rPh sb="0" eb="3">
      <t>コウシュウカイ</t>
    </rPh>
    <phoneticPr fontId="1"/>
  </si>
  <si>
    <t>その他収入</t>
    <rPh sb="2" eb="3">
      <t>タ</t>
    </rPh>
    <rPh sb="3" eb="5">
      <t>シュウニュウ</t>
    </rPh>
    <phoneticPr fontId="1"/>
  </si>
  <si>
    <t>自動販売機収入</t>
    <rPh sb="0" eb="2">
      <t>ジドウ</t>
    </rPh>
    <rPh sb="2" eb="5">
      <t>ハンバイキ</t>
    </rPh>
    <rPh sb="5" eb="7">
      <t>シュウニュウ</t>
    </rPh>
    <phoneticPr fontId="1"/>
  </si>
  <si>
    <t>物品売上収入</t>
    <rPh sb="0" eb="2">
      <t>ブッピン</t>
    </rPh>
    <rPh sb="2" eb="4">
      <t>ウリアゲ</t>
    </rPh>
    <rPh sb="4" eb="6">
      <t>シュウニュウ</t>
    </rPh>
    <phoneticPr fontId="1"/>
  </si>
  <si>
    <t>貸ロッカー</t>
    <rPh sb="0" eb="1">
      <t>カ</t>
    </rPh>
    <phoneticPr fontId="1"/>
  </si>
  <si>
    <t>人件費</t>
    <rPh sb="0" eb="3">
      <t>ジンケンヒ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</si>
  <si>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</si>
  <si>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</si>
  <si>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会議費</t>
    <rPh sb="0" eb="3">
      <t>カイギヒ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</si>
  <si>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</si>
  <si>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</si>
  <si>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</si>
  <si>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</si>
  <si>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電気代</t>
    <rPh sb="0" eb="3">
      <t>デンキダイ</t>
    </rPh>
    <phoneticPr fontId="1"/>
  </si>
  <si>
    <t>水道代</t>
    <rPh sb="0" eb="2">
      <t>スイドウ</t>
    </rPh>
    <rPh sb="2" eb="3">
      <t>ダイ</t>
    </rPh>
    <phoneticPr fontId="1"/>
  </si>
  <si>
    <t>ガス代</t>
    <rPh sb="2" eb="3">
      <t>ダイ</t>
    </rPh>
    <phoneticPr fontId="1"/>
  </si>
  <si>
    <t>修繕費</t>
    <rPh sb="0" eb="3">
      <t>シュウゼンヒ</t>
    </rPh>
    <phoneticPr fontId="1"/>
  </si>
  <si>
    <t>大規模修繕費</t>
    <rPh sb="0" eb="3">
      <t>ダイキボ</t>
    </rPh>
    <rPh sb="3" eb="6">
      <t>シュウゼンヒ</t>
    </rPh>
    <phoneticPr fontId="1"/>
  </si>
  <si>
    <t>小規模修繕費</t>
    <rPh sb="0" eb="3">
      <t>ショウキボ</t>
    </rPh>
    <rPh sb="3" eb="6">
      <t>シュウゼンヒ</t>
    </rPh>
    <phoneticPr fontId="1"/>
  </si>
  <si>
    <t>賃借料（リース料）</t>
    <rPh sb="0" eb="3">
      <t>チンシャクリョウ</t>
    </rPh>
    <rPh sb="7" eb="8">
      <t>リョウ</t>
    </rPh>
    <phoneticPr fontId="1"/>
  </si>
  <si>
    <t>委託料</t>
    <rPh sb="0" eb="3">
      <t>イタクリョウ</t>
    </rPh>
    <phoneticPr fontId="1"/>
  </si>
  <si>
    <t>保守管理</t>
    <rPh sb="0" eb="2">
      <t>ホシュ</t>
    </rPh>
    <rPh sb="2" eb="4">
      <t>カンリ</t>
    </rPh>
    <phoneticPr fontId="1"/>
  </si>
  <si>
    <t>清掃</t>
    <rPh sb="0" eb="2">
      <t>セイソウ</t>
    </rPh>
    <phoneticPr fontId="1"/>
  </si>
  <si>
    <t>備品購入費</t>
    <rPh sb="0" eb="2">
      <t>ビヒン</t>
    </rPh>
    <rPh sb="2" eb="5">
      <t>コウニュウヒ</t>
    </rPh>
    <phoneticPr fontId="1"/>
  </si>
  <si>
    <t>●収入</t>
    <rPh sb="1" eb="3">
      <t>シュウニュウ</t>
    </rPh>
    <phoneticPr fontId="1"/>
  </si>
  <si>
    <t>●支出</t>
    <rPh sb="1" eb="3">
      <t>シシュツ</t>
    </rPh>
    <phoneticPr fontId="1"/>
  </si>
  <si>
    <t>租税公課</t>
    <rPh sb="0" eb="2">
      <t>ソゼイ</t>
    </rPh>
    <rPh sb="2" eb="4">
      <t>コウカ</t>
    </rPh>
    <phoneticPr fontId="1"/>
  </si>
  <si>
    <t>テニススクール</t>
    <phoneticPr fontId="1"/>
  </si>
  <si>
    <t>シートス収支計画書（記入例）</t>
    <rPh sb="4" eb="6">
      <t>シュウシ</t>
    </rPh>
    <rPh sb="6" eb="8">
      <t>ケイカク</t>
    </rPh>
    <rPh sb="8" eb="9">
      <t>ショ</t>
    </rPh>
    <rPh sb="10" eb="12">
      <t>キニュウ</t>
    </rPh>
    <rPh sb="12" eb="13">
      <t>レイ</t>
    </rPh>
    <phoneticPr fontId="1"/>
  </si>
  <si>
    <t>その他</t>
    <rPh sb="2" eb="3">
      <t>タ</t>
    </rPh>
    <phoneticPr fontId="1"/>
  </si>
  <si>
    <t>施設運用収入</t>
    <rPh sb="0" eb="2">
      <t>シセツ</t>
    </rPh>
    <rPh sb="2" eb="4">
      <t>ウンヨウ</t>
    </rPh>
    <rPh sb="4" eb="6">
      <t>シュウニュウ</t>
    </rPh>
    <phoneticPr fontId="1"/>
  </si>
  <si>
    <t>施設維持管理運用経費</t>
    <rPh sb="0" eb="2">
      <t>シセツ</t>
    </rPh>
    <rPh sb="2" eb="4">
      <t>イジ</t>
    </rPh>
    <rPh sb="4" eb="6">
      <t>カンリ</t>
    </rPh>
    <rPh sb="6" eb="8">
      <t>ウンヨウ</t>
    </rPh>
    <rPh sb="8" eb="10">
      <t>ケイヒ</t>
    </rPh>
    <phoneticPr fontId="1"/>
  </si>
  <si>
    <t>総収入　－　総支出　</t>
    <rPh sb="0" eb="1">
      <t>ソウ</t>
    </rPh>
    <rPh sb="1" eb="3">
      <t>シュウニュウ</t>
    </rPh>
    <rPh sb="6" eb="7">
      <t>ソウ</t>
    </rPh>
    <rPh sb="7" eb="9">
      <t>シシュツ</t>
    </rPh>
    <phoneticPr fontId="1"/>
  </si>
  <si>
    <t>業務</t>
    <rPh sb="0" eb="2">
      <t>ギョウム</t>
    </rPh>
    <phoneticPr fontId="1"/>
  </si>
  <si>
    <t>広告宣伝費</t>
    <rPh sb="0" eb="2">
      <t>コウコク</t>
    </rPh>
    <rPh sb="2" eb="5">
      <t>センデンヒ</t>
    </rPh>
    <phoneticPr fontId="1"/>
  </si>
  <si>
    <t>保険料</t>
    <rPh sb="0" eb="3">
      <t>ホケンリョウ</t>
    </rPh>
    <phoneticPr fontId="1"/>
  </si>
  <si>
    <t>シートス収支計画書</t>
    <rPh sb="4" eb="6">
      <t>シュウシ</t>
    </rPh>
    <rPh sb="6" eb="8">
      <t>ケイカク</t>
    </rPh>
    <rPh sb="8" eb="9">
      <t>ショ</t>
    </rPh>
    <phoneticPr fontId="1"/>
  </si>
  <si>
    <t>税込</t>
  </si>
  <si>
    <t>様式第６号</t>
    <rPh sb="0" eb="2">
      <t>ヨウシキ</t>
    </rPh>
    <rPh sb="2" eb="3">
      <t>ダイ</t>
    </rPh>
    <rPh sb="4" eb="5">
      <t>ゴウ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</si>
  <si>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</si>
  <si>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</si>
  <si>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令和１０年度</t>
    <rPh sb="0" eb="2">
      <t>レイワ</t>
    </rPh>
    <rPh sb="4" eb="5">
      <t>ネン</t>
    </rPh>
    <rPh sb="5" eb="6">
      <t>ド</t>
    </rPh>
    <phoneticPr fontId="1"/>
  </si>
  <si>
    <t>令和１１年度</t>
    <rPh sb="0" eb="2">
      <t>レイワ</t>
    </rPh>
    <rPh sb="4" eb="5">
      <t>ネン</t>
    </rPh>
    <rPh sb="5" eb="6">
      <t>ド</t>
    </rPh>
    <phoneticPr fontId="1"/>
  </si>
  <si>
    <t>令和１２年度</t>
    <rPh sb="0" eb="2">
      <t>レイワ</t>
    </rPh>
    <rPh sb="4" eb="5">
      <t>ネン</t>
    </rPh>
    <rPh sb="5" eb="6">
      <t>ド</t>
    </rPh>
    <phoneticPr fontId="1"/>
  </si>
  <si>
    <t>５年計</t>
    <rPh sb="1" eb="2">
      <t>ネン</t>
    </rPh>
    <rPh sb="2" eb="3">
      <t>ケイ</t>
    </rPh>
    <phoneticPr fontId="1"/>
  </si>
  <si>
    <t>学校水泳指導業務委託料</t>
    <rPh sb="0" eb="2">
      <t>ガッコウ</t>
    </rPh>
    <rPh sb="2" eb="4">
      <t>スイエイ</t>
    </rPh>
    <rPh sb="4" eb="6">
      <t>シドウ</t>
    </rPh>
    <rPh sb="6" eb="8">
      <t>ギョウム</t>
    </rPh>
    <rPh sb="8" eb="11">
      <t>イタクリョウ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</si>
</sst>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4" fillId="0" borderId="6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2" borderId="18" xfId="1" applyFont="1" applyFill="1" applyBorder="1" applyAlignment="1">
      <alignment horizontal="right"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8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6" xfId="1" applyFont="1" applyFill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2" borderId="25" xfId="1" applyFont="1" applyFill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 applyAlignment="1">
      <alignment horizontal="center"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Fill="1" applyBorder="1">
      <alignment vertical="center"/>
    </xf>
    <xf numFmtId="38" fontId="0" fillId="0" borderId="40" xfId="1" applyFont="1" applyFill="1" applyBorder="1">
      <alignment vertical="center"/>
    </xf>
    <xf numFmtId="38" fontId="0" fillId="0" borderId="39" xfId="1" applyFont="1" applyFill="1" applyBorder="1">
      <alignment vertical="center"/>
    </xf>
    <xf numFmtId="38" fontId="0" fillId="0" borderId="28" xfId="1" applyFont="1" applyBorder="1">
      <alignment vertical="center"/>
    </xf>
    <xf numFmtId="38" fontId="0" fillId="0" borderId="43" xfId="1" applyFont="1" applyBorder="1" applyAlignment="1">
      <alignment horizontal="center" vertical="center"/>
    </xf>
    <xf numFmtId="38" fontId="0" fillId="0" borderId="36" xfId="1" applyFont="1" applyFill="1" applyBorder="1">
      <alignment vertical="center"/>
    </xf>
    <xf numFmtId="38" fontId="0" fillId="0" borderId="38" xfId="1" applyFont="1" applyFill="1" applyBorder="1">
      <alignment vertical="center"/>
    </xf>
    <xf numFmtId="38" fontId="0" fillId="0" borderId="37" xfId="1" applyFont="1" applyFill="1" applyBorder="1">
      <alignment vertical="center"/>
    </xf>
    <xf numFmtId="38" fontId="0" fillId="0" borderId="38" xfId="1" applyFont="1" applyFill="1" applyBorder="1" applyAlignment="1">
      <alignment horizontal="right" vertical="center"/>
    </xf>
    <xf numFmtId="38" fontId="0" fillId="2" borderId="44" xfId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35" xfId="1" applyFont="1" applyFill="1" applyBorder="1">
      <alignment vertical="center"/>
    </xf>
    <xf numFmtId="38" fontId="0" fillId="2" borderId="30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0" fillId="2" borderId="42" xfId="1" applyFont="1" applyFill="1" applyBorder="1">
      <alignment vertical="center"/>
    </xf>
    <xf numFmtId="38" fontId="0" fillId="2" borderId="45" xfId="1" applyFont="1" applyFill="1" applyBorder="1">
      <alignment vertical="center"/>
    </xf>
    <xf numFmtId="38" fontId="0" fillId="0" borderId="27" xfId="1" applyFont="1" applyFill="1" applyBorder="1">
      <alignment vertical="center"/>
    </xf>
    <xf numFmtId="38" fontId="0" fillId="0" borderId="28" xfId="1" applyFont="1" applyFill="1" applyBorder="1">
      <alignment vertical="center"/>
    </xf>
    <xf numFmtId="38" fontId="0" fillId="0" borderId="33" xfId="1" applyFont="1" applyFill="1" applyBorder="1">
      <alignment vertical="center"/>
    </xf>
    <xf numFmtId="38" fontId="3" fillId="0" borderId="0" xfId="1" applyFont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38" fontId="0" fillId="0" borderId="22" xfId="1" applyFont="1" applyBorder="1" applyAlignment="1">
      <alignment horizontal="left" vertical="center"/>
    </xf>
    <xf numFmtId="38" fontId="0" fillId="0" borderId="7" xfId="1" applyFont="1" applyBorder="1" applyAlignment="1">
      <alignment horizontal="left" vertical="center"/>
    </xf>
    <xf numFmtId="38" fontId="0" fillId="2" borderId="18" xfId="1" applyFont="1" applyFill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9"/>
  <sheetViews>
    <sheetView zoomScaleNormal="100" workbookViewId="0">
      <selection activeCell="L16" sqref="L16"/>
    </sheetView>
  </sheetViews>
  <sheetFormatPr defaultRowHeight="13.5" x14ac:dyDescent="0.15"/>
  <cols>
    <col min="1" max="1" width="11.125" style="1" customWidth="1"/>
    <col min="2" max="2" width="3.5" style="1" customWidth="1"/>
    <col min="3" max="3" width="15.75" style="1" customWidth="1"/>
    <col min="4" max="4" width="13.125" style="1" customWidth="1"/>
    <col min="5" max="6" width="11.25" style="1" customWidth="1"/>
    <col min="7" max="8" width="11.375" style="1" customWidth="1"/>
    <col min="9" max="9" width="11.875" style="1" customWidth="1"/>
    <col min="10" max="10" width="9" style="1"/>
    <col min="11" max="11" width="10.25" style="1" bestFit="1" customWidth="1"/>
    <col min="12" max="12" width="11.375" style="1" bestFit="1" customWidth="1"/>
    <col min="13" max="16384" width="9" style="1"/>
  </cols>
  <sheetData>
    <row r="1" spans="2:9" ht="17.25" x14ac:dyDescent="0.15">
      <c r="B1" s="64" t="s">
        <v>35</v>
      </c>
      <c r="C1" s="64"/>
      <c r="D1" s="64"/>
      <c r="E1" s="64"/>
      <c r="F1" s="64"/>
      <c r="G1" s="64"/>
      <c r="H1" s="25"/>
      <c r="I1" s="1" t="s">
        <v>45</v>
      </c>
    </row>
    <row r="2" spans="2:9" ht="18.75" customHeight="1" thickBot="1" x14ac:dyDescent="0.2">
      <c r="B2" s="1" t="s">
        <v>31</v>
      </c>
      <c r="I2" s="1" t="s">
        <v>44</v>
      </c>
    </row>
    <row r="3" spans="2:9" ht="20.25" customHeight="1" thickBot="1" x14ac:dyDescent="0.2">
      <c r="B3" s="67"/>
      <c r="C3" s="68"/>
      <c r="D3" s="10" t="s">
        <v>46</v>
      </c>
      <c r="E3" s="10" t="s">
        <v>47</v>
      </c>
      <c r="F3" s="10" t="s">
        <v>48</v>
      </c>
      <c r="G3" s="10" t="s">
        <v>49</v>
      </c>
      <c r="H3" s="36" t="s">
        <v>50</v>
      </c>
      <c r="I3" s="32" t="s">
        <v>51</v>
      </c>
    </row>
    <row r="4" spans="2:9" ht="18" customHeight="1" thickTop="1" thickBot="1" x14ac:dyDescent="0.2">
      <c r="B4" s="58" t="s">
        <v>0</v>
      </c>
      <c r="C4" s="55"/>
      <c r="D4" s="55">
        <v>57150000</v>
      </c>
      <c r="E4" s="55">
        <v>57150000</v>
      </c>
      <c r="F4" s="55">
        <v>57150000</v>
      </c>
      <c r="G4" s="55">
        <v>57150000</v>
      </c>
      <c r="H4" s="56">
        <v>57150000</v>
      </c>
      <c r="I4" s="57">
        <f>SUM(D4:H4)</f>
        <v>285750000</v>
      </c>
    </row>
    <row r="5" spans="2:9" ht="18" customHeight="1" x14ac:dyDescent="0.15">
      <c r="B5" s="11" t="s">
        <v>1</v>
      </c>
      <c r="C5" s="5"/>
      <c r="D5" s="5">
        <f>SUM(D6:D7)</f>
        <v>40000000</v>
      </c>
      <c r="E5" s="5">
        <f>SUM(E6:E7)</f>
        <v>40000000</v>
      </c>
      <c r="F5" s="5">
        <f>SUM(F6:F7)</f>
        <v>40000000</v>
      </c>
      <c r="G5" s="5">
        <f>SUM(G6:G7)</f>
        <v>40000000</v>
      </c>
      <c r="H5" s="37">
        <f>SUM(H6:H7)</f>
        <v>40000000</v>
      </c>
      <c r="I5" s="33">
        <f t="shared" ref="I5:I18" si="0">SUM(D5:H5)</f>
        <v>200000000</v>
      </c>
    </row>
    <row r="6" spans="2:9" ht="18" customHeight="1" x14ac:dyDescent="0.15">
      <c r="B6" s="11"/>
      <c r="C6" s="7" t="s">
        <v>2</v>
      </c>
      <c r="D6" s="7">
        <v>25000000</v>
      </c>
      <c r="E6" s="7">
        <v>25000000</v>
      </c>
      <c r="F6" s="7">
        <v>25000000</v>
      </c>
      <c r="G6" s="7">
        <v>25000000</v>
      </c>
      <c r="H6" s="38">
        <v>25000000</v>
      </c>
      <c r="I6" s="33">
        <f t="shared" si="0"/>
        <v>125000000</v>
      </c>
    </row>
    <row r="7" spans="2:9" ht="18" customHeight="1" x14ac:dyDescent="0.15">
      <c r="B7" s="12"/>
      <c r="C7" s="5" t="s">
        <v>3</v>
      </c>
      <c r="D7" s="5">
        <v>15000000</v>
      </c>
      <c r="E7" s="5">
        <v>15000000</v>
      </c>
      <c r="F7" s="5">
        <v>15000000</v>
      </c>
      <c r="G7" s="5">
        <v>15000000</v>
      </c>
      <c r="H7" s="37">
        <v>15000000</v>
      </c>
      <c r="I7" s="33">
        <f t="shared" si="0"/>
        <v>75000000</v>
      </c>
    </row>
    <row r="8" spans="2:9" ht="18" customHeight="1" x14ac:dyDescent="0.15">
      <c r="B8" s="13" t="s">
        <v>4</v>
      </c>
      <c r="C8" s="2"/>
      <c r="D8" s="2">
        <f>SUM(D9:D12)</f>
        <v>35300000</v>
      </c>
      <c r="E8" s="2">
        <f>SUM(E9:E12)</f>
        <v>35300000</v>
      </c>
      <c r="F8" s="2">
        <f>SUM(F9:F12)</f>
        <v>35300000</v>
      </c>
      <c r="G8" s="2">
        <f>SUM(G9:G12)</f>
        <v>35300000</v>
      </c>
      <c r="H8" s="39">
        <f>SUM(H9:H12)</f>
        <v>35300000</v>
      </c>
      <c r="I8" s="33">
        <f t="shared" si="0"/>
        <v>176500000</v>
      </c>
    </row>
    <row r="9" spans="2:9" ht="18" customHeight="1" x14ac:dyDescent="0.15">
      <c r="B9" s="11"/>
      <c r="C9" s="7" t="s">
        <v>5</v>
      </c>
      <c r="D9" s="7">
        <v>32000000</v>
      </c>
      <c r="E9" s="7">
        <v>32000000</v>
      </c>
      <c r="F9" s="7">
        <v>32000000</v>
      </c>
      <c r="G9" s="7">
        <v>32000000</v>
      </c>
      <c r="H9" s="38">
        <v>32000000</v>
      </c>
      <c r="I9" s="33">
        <f t="shared" si="0"/>
        <v>160000000</v>
      </c>
    </row>
    <row r="10" spans="2:9" ht="18" customHeight="1" x14ac:dyDescent="0.15">
      <c r="B10" s="11"/>
      <c r="C10" s="4" t="s">
        <v>34</v>
      </c>
      <c r="D10" s="4">
        <v>1200000</v>
      </c>
      <c r="E10" s="4">
        <v>1200000</v>
      </c>
      <c r="F10" s="4">
        <v>1200000</v>
      </c>
      <c r="G10" s="4">
        <v>1200000</v>
      </c>
      <c r="H10" s="40">
        <v>1200000</v>
      </c>
      <c r="I10" s="33">
        <f t="shared" si="0"/>
        <v>6000000</v>
      </c>
    </row>
    <row r="11" spans="2:9" ht="18" customHeight="1" x14ac:dyDescent="0.15">
      <c r="B11" s="11"/>
      <c r="C11" s="8" t="s">
        <v>6</v>
      </c>
      <c r="D11" s="8">
        <v>50000</v>
      </c>
      <c r="E11" s="8">
        <v>50000</v>
      </c>
      <c r="F11" s="8">
        <v>50000</v>
      </c>
      <c r="G11" s="8">
        <v>50000</v>
      </c>
      <c r="H11" s="41">
        <v>50000</v>
      </c>
      <c r="I11" s="33">
        <f t="shared" si="0"/>
        <v>250000</v>
      </c>
    </row>
    <row r="12" spans="2:9" ht="18" customHeight="1" x14ac:dyDescent="0.15">
      <c r="B12" s="12"/>
      <c r="C12" s="5" t="s">
        <v>7</v>
      </c>
      <c r="D12" s="5">
        <v>2050000</v>
      </c>
      <c r="E12" s="5">
        <v>2050000</v>
      </c>
      <c r="F12" s="5">
        <v>2050000</v>
      </c>
      <c r="G12" s="5">
        <v>2050000</v>
      </c>
      <c r="H12" s="37">
        <v>2050000</v>
      </c>
      <c r="I12" s="33">
        <f t="shared" si="0"/>
        <v>10250000</v>
      </c>
    </row>
    <row r="13" spans="2:9" ht="18" customHeight="1" x14ac:dyDescent="0.15">
      <c r="B13" s="13" t="s">
        <v>8</v>
      </c>
      <c r="C13" s="2"/>
      <c r="D13" s="2">
        <f>SUM(D14:D17)</f>
        <v>7270000</v>
      </c>
      <c r="E13" s="2">
        <f>SUM(E14:E17)</f>
        <v>7270000</v>
      </c>
      <c r="F13" s="2">
        <f>SUM(F14:F17)</f>
        <v>7270000</v>
      </c>
      <c r="G13" s="2">
        <f>SUM(G14:G17)</f>
        <v>7270000</v>
      </c>
      <c r="H13" s="39">
        <f>SUM(H14:H17)</f>
        <v>7270000</v>
      </c>
      <c r="I13" s="33">
        <f t="shared" si="0"/>
        <v>36350000</v>
      </c>
    </row>
    <row r="14" spans="2:9" ht="18" customHeight="1" x14ac:dyDescent="0.15">
      <c r="B14" s="11"/>
      <c r="C14" s="3" t="s">
        <v>9</v>
      </c>
      <c r="D14" s="17">
        <v>1000000</v>
      </c>
      <c r="E14" s="17">
        <v>1000000</v>
      </c>
      <c r="F14" s="17">
        <v>1000000</v>
      </c>
      <c r="G14" s="17">
        <v>1000000</v>
      </c>
      <c r="H14" s="42">
        <v>1000000</v>
      </c>
      <c r="I14" s="33">
        <f t="shared" si="0"/>
        <v>5000000</v>
      </c>
    </row>
    <row r="15" spans="2:9" ht="18" customHeight="1" x14ac:dyDescent="0.15">
      <c r="B15" s="11"/>
      <c r="C15" s="8" t="s">
        <v>10</v>
      </c>
      <c r="D15" s="18">
        <v>3500000</v>
      </c>
      <c r="E15" s="18">
        <v>3500000</v>
      </c>
      <c r="F15" s="18">
        <v>3500000</v>
      </c>
      <c r="G15" s="18">
        <v>3500000</v>
      </c>
      <c r="H15" s="43">
        <v>3500000</v>
      </c>
      <c r="I15" s="33">
        <f t="shared" si="0"/>
        <v>17500000</v>
      </c>
    </row>
    <row r="16" spans="2:9" ht="18" customHeight="1" x14ac:dyDescent="0.15">
      <c r="B16" s="11"/>
      <c r="C16" s="4" t="s">
        <v>11</v>
      </c>
      <c r="D16" s="18">
        <v>770000</v>
      </c>
      <c r="E16" s="18">
        <v>770000</v>
      </c>
      <c r="F16" s="18">
        <v>770000</v>
      </c>
      <c r="G16" s="18">
        <v>770000</v>
      </c>
      <c r="H16" s="43">
        <v>770000</v>
      </c>
      <c r="I16" s="33">
        <f t="shared" si="0"/>
        <v>3850000</v>
      </c>
    </row>
    <row r="17" spans="2:10" ht="18" customHeight="1" thickBot="1" x14ac:dyDescent="0.2">
      <c r="B17" s="28"/>
      <c r="C17" s="29" t="s">
        <v>36</v>
      </c>
      <c r="D17" s="19">
        <v>2000000</v>
      </c>
      <c r="E17" s="19">
        <v>2000000</v>
      </c>
      <c r="F17" s="19">
        <v>2000000</v>
      </c>
      <c r="G17" s="19">
        <v>2000000</v>
      </c>
      <c r="H17" s="44">
        <v>2000000</v>
      </c>
      <c r="I17" s="34">
        <f t="shared" si="0"/>
        <v>10000000</v>
      </c>
    </row>
    <row r="18" spans="2:10" ht="18" customHeight="1" thickBot="1" x14ac:dyDescent="0.2">
      <c r="B18" s="74" t="s">
        <v>52</v>
      </c>
      <c r="C18" s="75"/>
      <c r="D18" s="31">
        <v>5000000</v>
      </c>
      <c r="E18" s="31">
        <v>5000000</v>
      </c>
      <c r="F18" s="31">
        <v>5000000</v>
      </c>
      <c r="G18" s="31">
        <v>5000000</v>
      </c>
      <c r="H18" s="45">
        <v>5000000</v>
      </c>
      <c r="I18" s="35">
        <f t="shared" si="0"/>
        <v>25000000</v>
      </c>
    </row>
    <row r="19" spans="2:10" ht="23.25" customHeight="1" thickBot="1" x14ac:dyDescent="0.2">
      <c r="B19" s="69" t="s">
        <v>37</v>
      </c>
      <c r="C19" s="70"/>
      <c r="D19" s="30">
        <f>D5+D8+D13+D18</f>
        <v>87570000</v>
      </c>
      <c r="E19" s="30">
        <f t="shared" ref="E19:H19" si="1">E5+E8+E13+E18</f>
        <v>87570000</v>
      </c>
      <c r="F19" s="30">
        <f t="shared" si="1"/>
        <v>87570000</v>
      </c>
      <c r="G19" s="30">
        <f t="shared" si="1"/>
        <v>87570000</v>
      </c>
      <c r="H19" s="30">
        <f t="shared" si="1"/>
        <v>87570000</v>
      </c>
      <c r="I19" s="60">
        <f>SUM(D19:H19)</f>
        <v>437850000</v>
      </c>
    </row>
    <row r="20" spans="2:10" ht="11.25" customHeight="1" x14ac:dyDescent="0.15"/>
    <row r="21" spans="2:10" ht="18.75" customHeight="1" thickBot="1" x14ac:dyDescent="0.2">
      <c r="B21" s="1" t="s">
        <v>32</v>
      </c>
    </row>
    <row r="22" spans="2:10" ht="20.25" customHeight="1" thickBot="1" x14ac:dyDescent="0.2">
      <c r="B22" s="67"/>
      <c r="C22" s="68"/>
      <c r="D22" s="10" t="s">
        <v>46</v>
      </c>
      <c r="E22" s="26" t="s">
        <v>47</v>
      </c>
      <c r="F22" s="26" t="s">
        <v>48</v>
      </c>
      <c r="G22" s="26" t="s">
        <v>49</v>
      </c>
      <c r="H22" s="46" t="s">
        <v>50</v>
      </c>
      <c r="I22" s="32" t="s">
        <v>51</v>
      </c>
    </row>
    <row r="23" spans="2:10" ht="18" customHeight="1" thickTop="1" x14ac:dyDescent="0.15">
      <c r="B23" s="12" t="s">
        <v>12</v>
      </c>
      <c r="C23" s="5"/>
      <c r="D23" s="20">
        <v>70000000</v>
      </c>
      <c r="E23" s="20">
        <v>70000000</v>
      </c>
      <c r="F23" s="20">
        <v>70000000</v>
      </c>
      <c r="G23" s="20">
        <v>70000000</v>
      </c>
      <c r="H23" s="47">
        <v>70000000</v>
      </c>
      <c r="I23" s="33">
        <f>SUM(D23:H23)</f>
        <v>350000000</v>
      </c>
    </row>
    <row r="24" spans="2:10" ht="18" customHeight="1" x14ac:dyDescent="0.15">
      <c r="B24" s="15" t="s">
        <v>13</v>
      </c>
      <c r="C24" s="2"/>
      <c r="D24" s="21">
        <v>2000000</v>
      </c>
      <c r="E24" s="21">
        <v>2000000</v>
      </c>
      <c r="F24" s="21">
        <v>2000000</v>
      </c>
      <c r="G24" s="21">
        <v>2000000</v>
      </c>
      <c r="H24" s="48">
        <v>2000000</v>
      </c>
      <c r="I24" s="33">
        <f t="shared" ref="I24:I46" si="2">SUM(D24:H24)</f>
        <v>10000000</v>
      </c>
    </row>
    <row r="25" spans="2:10" ht="18" customHeight="1" x14ac:dyDescent="0.15">
      <c r="B25" s="15" t="s">
        <v>14</v>
      </c>
      <c r="C25" s="2"/>
      <c r="D25" s="21">
        <v>300000</v>
      </c>
      <c r="E25" s="21">
        <v>300000</v>
      </c>
      <c r="F25" s="21">
        <v>300000</v>
      </c>
      <c r="G25" s="21">
        <v>300000</v>
      </c>
      <c r="H25" s="48">
        <v>300000</v>
      </c>
      <c r="I25" s="33">
        <f t="shared" si="2"/>
        <v>1500000</v>
      </c>
    </row>
    <row r="26" spans="2:10" ht="18" customHeight="1" x14ac:dyDescent="0.15">
      <c r="B26" s="15" t="s">
        <v>15</v>
      </c>
      <c r="C26" s="2"/>
      <c r="D26" s="21">
        <v>15000</v>
      </c>
      <c r="E26" s="21">
        <v>15000</v>
      </c>
      <c r="F26" s="21">
        <v>15000</v>
      </c>
      <c r="G26" s="21">
        <v>15000</v>
      </c>
      <c r="H26" s="48">
        <v>15000</v>
      </c>
      <c r="I26" s="33">
        <f t="shared" si="2"/>
        <v>75000</v>
      </c>
    </row>
    <row r="27" spans="2:10" ht="18" customHeight="1" x14ac:dyDescent="0.15">
      <c r="B27" s="15" t="s">
        <v>16</v>
      </c>
      <c r="C27" s="2"/>
      <c r="D27" s="21">
        <v>805000</v>
      </c>
      <c r="E27" s="21">
        <v>805000</v>
      </c>
      <c r="F27" s="21">
        <v>805000</v>
      </c>
      <c r="G27" s="21">
        <v>805000</v>
      </c>
      <c r="H27" s="48">
        <v>805000</v>
      </c>
      <c r="I27" s="33">
        <f t="shared" si="2"/>
        <v>4025000</v>
      </c>
    </row>
    <row r="28" spans="2:10" ht="18" customHeight="1" x14ac:dyDescent="0.15">
      <c r="B28" s="15" t="s">
        <v>17</v>
      </c>
      <c r="C28" s="2"/>
      <c r="D28" s="21">
        <v>600000</v>
      </c>
      <c r="E28" s="21">
        <v>600000</v>
      </c>
      <c r="F28" s="21">
        <v>600000</v>
      </c>
      <c r="G28" s="21">
        <v>600000</v>
      </c>
      <c r="H28" s="48">
        <v>600000</v>
      </c>
      <c r="I28" s="33">
        <f t="shared" si="2"/>
        <v>3000000</v>
      </c>
    </row>
    <row r="29" spans="2:10" ht="18" customHeight="1" x14ac:dyDescent="0.15">
      <c r="B29" s="15" t="s">
        <v>18</v>
      </c>
      <c r="C29" s="2"/>
      <c r="D29" s="21">
        <v>800000</v>
      </c>
      <c r="E29" s="21">
        <v>800000</v>
      </c>
      <c r="F29" s="21">
        <v>800000</v>
      </c>
      <c r="G29" s="21">
        <v>800000</v>
      </c>
      <c r="H29" s="48">
        <v>800000</v>
      </c>
      <c r="I29" s="33">
        <f t="shared" si="2"/>
        <v>4000000</v>
      </c>
    </row>
    <row r="30" spans="2:10" ht="18" customHeight="1" x14ac:dyDescent="0.15">
      <c r="B30" s="13" t="s">
        <v>19</v>
      </c>
      <c r="C30" s="2"/>
      <c r="D30" s="21">
        <f>SUM(D31:D33)</f>
        <v>33400000</v>
      </c>
      <c r="E30" s="21">
        <f>SUM(E31:E33)</f>
        <v>33400000</v>
      </c>
      <c r="F30" s="21">
        <f>SUM(F31:F33)</f>
        <v>33400000</v>
      </c>
      <c r="G30" s="21">
        <f>SUM(G31:G33)</f>
        <v>33400000</v>
      </c>
      <c r="H30" s="48">
        <f>SUM(H31:H33)</f>
        <v>33400000</v>
      </c>
      <c r="I30" s="33">
        <f t="shared" si="2"/>
        <v>167000000</v>
      </c>
    </row>
    <row r="31" spans="2:10" ht="18" customHeight="1" x14ac:dyDescent="0.15">
      <c r="B31" s="11"/>
      <c r="C31" s="3" t="s">
        <v>20</v>
      </c>
      <c r="D31" s="17">
        <v>24000000</v>
      </c>
      <c r="E31" s="17">
        <v>24000000</v>
      </c>
      <c r="F31" s="17">
        <v>24000000</v>
      </c>
      <c r="G31" s="17">
        <v>24000000</v>
      </c>
      <c r="H31" s="42">
        <v>24000000</v>
      </c>
      <c r="I31" s="33">
        <f t="shared" si="2"/>
        <v>120000000</v>
      </c>
      <c r="J31" s="28"/>
    </row>
    <row r="32" spans="2:10" ht="18" customHeight="1" x14ac:dyDescent="0.15">
      <c r="B32" s="11"/>
      <c r="C32" s="8" t="s">
        <v>21</v>
      </c>
      <c r="D32" s="18">
        <v>8500000</v>
      </c>
      <c r="E32" s="18">
        <v>8500000</v>
      </c>
      <c r="F32" s="18">
        <v>8500000</v>
      </c>
      <c r="G32" s="18">
        <v>8500000</v>
      </c>
      <c r="H32" s="43">
        <v>8500000</v>
      </c>
      <c r="I32" s="33">
        <f t="shared" si="2"/>
        <v>42500000</v>
      </c>
    </row>
    <row r="33" spans="2:9" ht="18" customHeight="1" x14ac:dyDescent="0.15">
      <c r="B33" s="12"/>
      <c r="C33" s="5" t="s">
        <v>22</v>
      </c>
      <c r="D33" s="20">
        <v>900000</v>
      </c>
      <c r="E33" s="20">
        <v>900000</v>
      </c>
      <c r="F33" s="20">
        <v>900000</v>
      </c>
      <c r="G33" s="20">
        <v>900000</v>
      </c>
      <c r="H33" s="47">
        <v>900000</v>
      </c>
      <c r="I33" s="33">
        <f t="shared" si="2"/>
        <v>4500000</v>
      </c>
    </row>
    <row r="34" spans="2:9" ht="18" customHeight="1" x14ac:dyDescent="0.15">
      <c r="B34" s="13" t="s">
        <v>23</v>
      </c>
      <c r="C34" s="2"/>
      <c r="D34" s="21">
        <f>SUM(D35:D36)</f>
        <v>4200000</v>
      </c>
      <c r="E34" s="21">
        <f>SUM(E35:E36)</f>
        <v>4200000</v>
      </c>
      <c r="F34" s="21">
        <f>SUM(F35:F36)</f>
        <v>4200000</v>
      </c>
      <c r="G34" s="21">
        <f>SUM(G35:G36)</f>
        <v>4200000</v>
      </c>
      <c r="H34" s="48">
        <f>SUM(H35:H36)</f>
        <v>4200000</v>
      </c>
      <c r="I34" s="33">
        <f t="shared" si="2"/>
        <v>21000000</v>
      </c>
    </row>
    <row r="35" spans="2:9" ht="18" customHeight="1" x14ac:dyDescent="0.15">
      <c r="B35" s="11"/>
      <c r="C35" s="7" t="s">
        <v>24</v>
      </c>
      <c r="D35" s="22">
        <v>3000000</v>
      </c>
      <c r="E35" s="22">
        <v>3000000</v>
      </c>
      <c r="F35" s="22">
        <v>3000000</v>
      </c>
      <c r="G35" s="22">
        <v>3000000</v>
      </c>
      <c r="H35" s="49">
        <v>3000000</v>
      </c>
      <c r="I35" s="33">
        <f t="shared" si="2"/>
        <v>15000000</v>
      </c>
    </row>
    <row r="36" spans="2:9" ht="18" customHeight="1" x14ac:dyDescent="0.15">
      <c r="B36" s="12"/>
      <c r="C36" s="5" t="s">
        <v>25</v>
      </c>
      <c r="D36" s="20">
        <v>1200000</v>
      </c>
      <c r="E36" s="20">
        <v>1200000</v>
      </c>
      <c r="F36" s="20">
        <v>1200000</v>
      </c>
      <c r="G36" s="20">
        <v>1200000</v>
      </c>
      <c r="H36" s="47">
        <v>1200000</v>
      </c>
      <c r="I36" s="33">
        <f t="shared" si="2"/>
        <v>6000000</v>
      </c>
    </row>
    <row r="37" spans="2:9" ht="18" customHeight="1" x14ac:dyDescent="0.15">
      <c r="B37" s="15" t="s">
        <v>26</v>
      </c>
      <c r="C37" s="2"/>
      <c r="D37" s="21">
        <v>9000000</v>
      </c>
      <c r="E37" s="21">
        <v>9000000</v>
      </c>
      <c r="F37" s="21">
        <v>9000000</v>
      </c>
      <c r="G37" s="21">
        <v>9000000</v>
      </c>
      <c r="H37" s="48">
        <v>9000000</v>
      </c>
      <c r="I37" s="33">
        <f t="shared" si="2"/>
        <v>45000000</v>
      </c>
    </row>
    <row r="38" spans="2:9" ht="18" customHeight="1" x14ac:dyDescent="0.15">
      <c r="B38" s="13" t="s">
        <v>27</v>
      </c>
      <c r="C38" s="2"/>
      <c r="D38" s="21">
        <f>SUM(D39:D41)</f>
        <v>19100000</v>
      </c>
      <c r="E38" s="21">
        <f>SUM(E39:E41)</f>
        <v>19100000</v>
      </c>
      <c r="F38" s="21">
        <f>SUM(F39:F41)</f>
        <v>19100000</v>
      </c>
      <c r="G38" s="21">
        <f>SUM(G39:G41)</f>
        <v>19100000</v>
      </c>
      <c r="H38" s="48">
        <f>SUM(H39:H41)</f>
        <v>19100000</v>
      </c>
      <c r="I38" s="33">
        <f t="shared" si="2"/>
        <v>95500000</v>
      </c>
    </row>
    <row r="39" spans="2:9" ht="18" customHeight="1" x14ac:dyDescent="0.15">
      <c r="B39" s="11"/>
      <c r="C39" s="3" t="s">
        <v>28</v>
      </c>
      <c r="D39" s="17">
        <v>7500000</v>
      </c>
      <c r="E39" s="17">
        <v>7500000</v>
      </c>
      <c r="F39" s="17">
        <v>7500000</v>
      </c>
      <c r="G39" s="17">
        <v>7500000</v>
      </c>
      <c r="H39" s="42">
        <v>7500000</v>
      </c>
      <c r="I39" s="33">
        <f t="shared" si="2"/>
        <v>37500000</v>
      </c>
    </row>
    <row r="40" spans="2:9" ht="18" customHeight="1" x14ac:dyDescent="0.15">
      <c r="B40" s="11"/>
      <c r="C40" s="8" t="s">
        <v>29</v>
      </c>
      <c r="D40" s="18">
        <v>7600000</v>
      </c>
      <c r="E40" s="18">
        <v>7600000</v>
      </c>
      <c r="F40" s="18">
        <v>7600000</v>
      </c>
      <c r="G40" s="18">
        <v>7600000</v>
      </c>
      <c r="H40" s="43">
        <v>7600000</v>
      </c>
      <c r="I40" s="33">
        <f t="shared" si="2"/>
        <v>38000000</v>
      </c>
    </row>
    <row r="41" spans="2:9" ht="18" customHeight="1" x14ac:dyDescent="0.15">
      <c r="B41" s="12"/>
      <c r="C41" s="5" t="s">
        <v>40</v>
      </c>
      <c r="D41" s="20">
        <v>4000000</v>
      </c>
      <c r="E41" s="20">
        <v>4000000</v>
      </c>
      <c r="F41" s="20">
        <v>4000000</v>
      </c>
      <c r="G41" s="20">
        <v>4000000</v>
      </c>
      <c r="H41" s="47">
        <v>4000000</v>
      </c>
      <c r="I41" s="33">
        <f t="shared" si="2"/>
        <v>20000000</v>
      </c>
    </row>
    <row r="42" spans="2:9" ht="18" customHeight="1" x14ac:dyDescent="0.15">
      <c r="B42" s="15" t="s">
        <v>41</v>
      </c>
      <c r="C42" s="2"/>
      <c r="D42" s="21">
        <v>200000</v>
      </c>
      <c r="E42" s="21">
        <v>200000</v>
      </c>
      <c r="F42" s="21">
        <v>200000</v>
      </c>
      <c r="G42" s="21">
        <v>200000</v>
      </c>
      <c r="H42" s="48">
        <v>200000</v>
      </c>
      <c r="I42" s="33">
        <f t="shared" si="2"/>
        <v>1000000</v>
      </c>
    </row>
    <row r="43" spans="2:9" ht="18" customHeight="1" x14ac:dyDescent="0.15">
      <c r="B43" s="13" t="s">
        <v>30</v>
      </c>
      <c r="C43" s="3"/>
      <c r="D43" s="21">
        <v>2000000</v>
      </c>
      <c r="E43" s="21">
        <v>2000000</v>
      </c>
      <c r="F43" s="21">
        <v>2000000</v>
      </c>
      <c r="G43" s="21">
        <v>2000000</v>
      </c>
      <c r="H43" s="48">
        <v>2000000</v>
      </c>
      <c r="I43" s="33">
        <f t="shared" si="2"/>
        <v>10000000</v>
      </c>
    </row>
    <row r="44" spans="2:9" ht="18" customHeight="1" x14ac:dyDescent="0.15">
      <c r="B44" s="16" t="s">
        <v>42</v>
      </c>
      <c r="C44" s="6"/>
      <c r="D44" s="23">
        <v>300000</v>
      </c>
      <c r="E44" s="23">
        <v>300000</v>
      </c>
      <c r="F44" s="23">
        <v>300000</v>
      </c>
      <c r="G44" s="23">
        <v>300000</v>
      </c>
      <c r="H44" s="48">
        <v>300000</v>
      </c>
      <c r="I44" s="33">
        <f t="shared" si="2"/>
        <v>1500000</v>
      </c>
    </row>
    <row r="45" spans="2:9" ht="18" customHeight="1" x14ac:dyDescent="0.15">
      <c r="B45" s="71" t="s">
        <v>33</v>
      </c>
      <c r="C45" s="72"/>
      <c r="D45" s="24">
        <v>500000</v>
      </c>
      <c r="E45" s="24">
        <v>500000</v>
      </c>
      <c r="F45" s="24">
        <v>500000</v>
      </c>
      <c r="G45" s="24">
        <v>500000</v>
      </c>
      <c r="H45" s="50">
        <v>500000</v>
      </c>
      <c r="I45" s="33">
        <f t="shared" si="2"/>
        <v>2500000</v>
      </c>
    </row>
    <row r="46" spans="2:9" ht="18" customHeight="1" x14ac:dyDescent="0.15">
      <c r="B46" s="16" t="s">
        <v>36</v>
      </c>
      <c r="C46" s="6"/>
      <c r="D46" s="23">
        <v>1500000</v>
      </c>
      <c r="E46" s="23">
        <v>1500000</v>
      </c>
      <c r="F46" s="23">
        <v>1500000</v>
      </c>
      <c r="G46" s="23">
        <v>1500000</v>
      </c>
      <c r="H46" s="48">
        <v>1500000</v>
      </c>
      <c r="I46" s="33">
        <f t="shared" si="2"/>
        <v>7500000</v>
      </c>
    </row>
    <row r="47" spans="2:9" ht="23.25" customHeight="1" thickBot="1" x14ac:dyDescent="0.2">
      <c r="B47" s="69" t="s">
        <v>38</v>
      </c>
      <c r="C47" s="73"/>
      <c r="D47" s="14">
        <f>D23+D24+D25+D26+D27+D28+D29+D30+D34+D37+D38+D42+D43+D44+D45+D46</f>
        <v>144720000</v>
      </c>
      <c r="E47" s="14">
        <f>E23+E24+E25+E26+E27+E28+E29+E30+E34+E37+E38+E42+E43+E44+E45+E46</f>
        <v>144720000</v>
      </c>
      <c r="F47" s="14">
        <f>F23+F24+F25+F26+F27+F28+F29+F30+F34+F37+F38+F42+F43+F44+F45+F46</f>
        <v>144720000</v>
      </c>
      <c r="G47" s="14">
        <f>G23+G24+G25+G26+G27+G28+G29+G30+G34+G37+G38+G42+G43+G44+G45+G46</f>
        <v>144720000</v>
      </c>
      <c r="H47" s="51">
        <f>H23+H24+H25+H26+H27+H28+H29+H30+H34+H37+H38+H42+H43+H44+H45+H46</f>
        <v>144720000</v>
      </c>
      <c r="I47" s="59">
        <f>SUM(D47:H47)</f>
        <v>723600000</v>
      </c>
    </row>
    <row r="48" spans="2:9" ht="18.75" customHeight="1" x14ac:dyDescent="0.15"/>
    <row r="49" spans="2:8" ht="18.75" customHeight="1" x14ac:dyDescent="0.15">
      <c r="B49" s="65" t="s">
        <v>39</v>
      </c>
      <c r="C49" s="66"/>
      <c r="D49" s="9">
        <v>0</v>
      </c>
      <c r="E49" s="27">
        <v>0</v>
      </c>
      <c r="F49" s="27">
        <v>0</v>
      </c>
      <c r="G49" s="27">
        <v>0</v>
      </c>
      <c r="H49" s="27">
        <v>0</v>
      </c>
    </row>
  </sheetData>
  <mergeCells count="8">
    <mergeCell ref="B1:G1"/>
    <mergeCell ref="B49:C49"/>
    <mergeCell ref="B3:C3"/>
    <mergeCell ref="B19:C19"/>
    <mergeCell ref="B22:C22"/>
    <mergeCell ref="B45:C45"/>
    <mergeCell ref="B47:C47"/>
    <mergeCell ref="B18:C18"/>
  </mergeCells>
  <phoneticPr fontId="1"/>
  <pageMargins left="0.11811023622047245" right="0.11811023622047245" top="0.35433070866141736" bottom="0.15748031496062992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6584-4995-4AED-9190-F8689CE2CECA}">
  <sheetPr>
    <pageSetUpPr fitToPage="1"/>
  </sheetPr>
  <dimension ref="B1:J49"/>
  <sheetViews>
    <sheetView tabSelected="1" zoomScaleNormal="100" workbookViewId="0">
      <selection activeCell="B19" sqref="B19:C19"/>
    </sheetView>
  </sheetViews>
  <sheetFormatPr defaultRowHeight="13.5" x14ac:dyDescent="0.15"/>
  <cols>
    <col min="1" max="1" width="11.125" style="1" customWidth="1"/>
    <col min="2" max="2" width="3.5" style="1" customWidth="1"/>
    <col min="3" max="3" width="15.75" style="1" customWidth="1"/>
    <col min="4" max="4" width="13.125" style="1" customWidth="1"/>
    <col min="5" max="6" width="11.25" style="1" customWidth="1"/>
    <col min="7" max="8" width="11.375" style="1" customWidth="1"/>
    <col min="9" max="9" width="11.875" style="1" customWidth="1"/>
    <col min="10" max="10" width="9" style="1"/>
    <col min="11" max="11" width="10.25" style="1" bestFit="1" customWidth="1"/>
    <col min="12" max="12" width="11.375" style="1" bestFit="1" customWidth="1"/>
    <col min="13" max="16384" width="9" style="1"/>
  </cols>
  <sheetData>
    <row r="1" spans="2:9" ht="17.25" x14ac:dyDescent="0.15">
      <c r="B1" s="64" t="s">
        <v>43</v>
      </c>
      <c r="C1" s="64"/>
      <c r="D1" s="64"/>
      <c r="E1" s="64"/>
      <c r="F1" s="64"/>
      <c r="G1" s="64"/>
      <c r="H1" s="53"/>
      <c r="I1" s="1" t="s">
        <v>45</v>
      </c>
    </row>
    <row r="2" spans="2:9" ht="18.75" customHeight="1" thickBot="1" x14ac:dyDescent="0.2">
      <c r="B2" s="1" t="s">
        <v>31</v>
      </c>
      <c r="I2" s="1" t="s">
        <v>44</v>
      </c>
    </row>
    <row r="3" spans="2:9" ht="20.25" customHeight="1" thickBot="1" x14ac:dyDescent="0.2">
      <c r="B3" s="67"/>
      <c r="C3" s="68"/>
      <c r="D3" s="54" t="s">
        <v>46</v>
      </c>
      <c r="E3" s="54" t="s">
        <v>47</v>
      </c>
      <c r="F3" s="54" t="s">
        <v>48</v>
      </c>
      <c r="G3" s="54" t="s">
        <v>49</v>
      </c>
      <c r="H3" s="36" t="s">
        <v>50</v>
      </c>
      <c r="I3" s="32" t="s">
        <v>51</v>
      </c>
    </row>
    <row r="4" spans="2:9" ht="18" customHeight="1" thickTop="1" thickBot="1" x14ac:dyDescent="0.2">
      <c r="B4" s="58" t="s">
        <v>0</v>
      </c>
      <c r="C4" s="55"/>
      <c r="D4" s="55"/>
      <c r="E4" s="55"/>
      <c r="F4" s="55"/>
      <c r="G4" s="55"/>
      <c r="H4" s="56"/>
      <c r="I4" s="57"/>
    </row>
    <row r="5" spans="2:9" ht="18" customHeight="1" x14ac:dyDescent="0.15">
      <c r="B5" s="11" t="s">
        <v>1</v>
      </c>
      <c r="C5" s="5"/>
      <c r="D5" s="5"/>
      <c r="E5" s="5"/>
      <c r="F5" s="5"/>
      <c r="G5" s="5"/>
      <c r="H5" s="37"/>
      <c r="I5" s="33"/>
    </row>
    <row r="6" spans="2:9" ht="18" customHeight="1" x14ac:dyDescent="0.15">
      <c r="B6" s="11"/>
      <c r="C6" s="7" t="s">
        <v>2</v>
      </c>
      <c r="D6" s="7"/>
      <c r="E6" s="7"/>
      <c r="F6" s="7"/>
      <c r="G6" s="7"/>
      <c r="H6" s="38"/>
      <c r="I6" s="33"/>
    </row>
    <row r="7" spans="2:9" ht="18" customHeight="1" x14ac:dyDescent="0.15">
      <c r="B7" s="12"/>
      <c r="C7" s="5" t="s">
        <v>3</v>
      </c>
      <c r="D7" s="5"/>
      <c r="E7" s="5"/>
      <c r="F7" s="5"/>
      <c r="G7" s="5"/>
      <c r="H7" s="37"/>
      <c r="I7" s="33"/>
    </row>
    <row r="8" spans="2:9" ht="18" customHeight="1" x14ac:dyDescent="0.15">
      <c r="B8" s="13" t="s">
        <v>4</v>
      </c>
      <c r="C8" s="2"/>
      <c r="D8" s="2"/>
      <c r="E8" s="2"/>
      <c r="F8" s="2"/>
      <c r="G8" s="2"/>
      <c r="H8" s="39"/>
      <c r="I8" s="33"/>
    </row>
    <row r="9" spans="2:9" ht="18" customHeight="1" x14ac:dyDescent="0.15">
      <c r="B9" s="11"/>
      <c r="C9" s="7" t="s">
        <v>5</v>
      </c>
      <c r="D9" s="7"/>
      <c r="E9" s="7"/>
      <c r="F9" s="7"/>
      <c r="G9" s="7"/>
      <c r="H9" s="38"/>
      <c r="I9" s="33"/>
    </row>
    <row r="10" spans="2:9" ht="18" customHeight="1" x14ac:dyDescent="0.15">
      <c r="B10" s="11"/>
      <c r="C10" s="4" t="s">
        <v>34</v>
      </c>
      <c r="D10" s="4"/>
      <c r="E10" s="4"/>
      <c r="F10" s="4"/>
      <c r="G10" s="4"/>
      <c r="H10" s="40"/>
      <c r="I10" s="33"/>
    </row>
    <row r="11" spans="2:9" ht="18" customHeight="1" x14ac:dyDescent="0.15">
      <c r="B11" s="11"/>
      <c r="C11" s="8" t="s">
        <v>6</v>
      </c>
      <c r="D11" s="8"/>
      <c r="E11" s="8"/>
      <c r="F11" s="8"/>
      <c r="G11" s="8"/>
      <c r="H11" s="41"/>
      <c r="I11" s="33"/>
    </row>
    <row r="12" spans="2:9" ht="18" customHeight="1" x14ac:dyDescent="0.15">
      <c r="B12" s="12"/>
      <c r="C12" s="5" t="s">
        <v>7</v>
      </c>
      <c r="D12" s="5"/>
      <c r="E12" s="5"/>
      <c r="F12" s="5"/>
      <c r="G12" s="5"/>
      <c r="H12" s="37"/>
      <c r="I12" s="33"/>
    </row>
    <row r="13" spans="2:9" ht="18" customHeight="1" x14ac:dyDescent="0.15">
      <c r="B13" s="13" t="s">
        <v>8</v>
      </c>
      <c r="C13" s="2"/>
      <c r="D13" s="2"/>
      <c r="E13" s="2"/>
      <c r="F13" s="2"/>
      <c r="G13" s="2"/>
      <c r="H13" s="39"/>
      <c r="I13" s="33"/>
    </row>
    <row r="14" spans="2:9" ht="18" customHeight="1" x14ac:dyDescent="0.15">
      <c r="B14" s="11"/>
      <c r="C14" s="3" t="s">
        <v>9</v>
      </c>
      <c r="D14" s="17"/>
      <c r="E14" s="17"/>
      <c r="F14" s="17"/>
      <c r="G14" s="17"/>
      <c r="H14" s="42"/>
      <c r="I14" s="33"/>
    </row>
    <row r="15" spans="2:9" ht="18" customHeight="1" x14ac:dyDescent="0.15">
      <c r="B15" s="11"/>
      <c r="C15" s="8" t="s">
        <v>10</v>
      </c>
      <c r="D15" s="18"/>
      <c r="E15" s="18"/>
      <c r="F15" s="18"/>
      <c r="G15" s="18"/>
      <c r="H15" s="43"/>
      <c r="I15" s="33"/>
    </row>
    <row r="16" spans="2:9" ht="18" customHeight="1" x14ac:dyDescent="0.15">
      <c r="B16" s="11"/>
      <c r="C16" s="4" t="s">
        <v>11</v>
      </c>
      <c r="D16" s="18"/>
      <c r="E16" s="18"/>
      <c r="F16" s="18"/>
      <c r="G16" s="18"/>
      <c r="H16" s="43"/>
      <c r="I16" s="33"/>
    </row>
    <row r="17" spans="2:10" ht="18" customHeight="1" thickBot="1" x14ac:dyDescent="0.2">
      <c r="B17" s="28"/>
      <c r="C17" s="29" t="s">
        <v>36</v>
      </c>
      <c r="D17" s="19"/>
      <c r="E17" s="19"/>
      <c r="F17" s="19"/>
      <c r="G17" s="19"/>
      <c r="H17" s="44"/>
      <c r="I17" s="34"/>
    </row>
    <row r="18" spans="2:10" ht="18" customHeight="1" thickBot="1" x14ac:dyDescent="0.2">
      <c r="B18" s="76" t="s">
        <v>52</v>
      </c>
      <c r="C18" s="77"/>
      <c r="D18" s="61"/>
      <c r="E18" s="61"/>
      <c r="F18" s="61"/>
      <c r="G18" s="61"/>
      <c r="H18" s="62"/>
      <c r="I18" s="63"/>
    </row>
    <row r="19" spans="2:10" ht="23.25" customHeight="1" thickBot="1" x14ac:dyDescent="0.2">
      <c r="B19" s="69" t="s">
        <v>37</v>
      </c>
      <c r="C19" s="70"/>
      <c r="D19" s="30"/>
      <c r="E19" s="30"/>
      <c r="F19" s="30"/>
      <c r="G19" s="30"/>
      <c r="H19" s="30"/>
      <c r="I19" s="60"/>
    </row>
    <row r="20" spans="2:10" ht="11.25" customHeight="1" x14ac:dyDescent="0.15"/>
    <row r="21" spans="2:10" ht="18.75" customHeight="1" thickBot="1" x14ac:dyDescent="0.2">
      <c r="B21" s="1" t="s">
        <v>32</v>
      </c>
    </row>
    <row r="22" spans="2:10" ht="20.25" customHeight="1" thickBot="1" x14ac:dyDescent="0.2">
      <c r="B22" s="67"/>
      <c r="C22" s="68"/>
      <c r="D22" s="54" t="s">
        <v>46</v>
      </c>
      <c r="E22" s="54" t="s">
        <v>47</v>
      </c>
      <c r="F22" s="54" t="s">
        <v>48</v>
      </c>
      <c r="G22" s="54" t="s">
        <v>49</v>
      </c>
      <c r="H22" s="46" t="s">
        <v>50</v>
      </c>
      <c r="I22" s="32" t="s">
        <v>51</v>
      </c>
    </row>
    <row r="23" spans="2:10" ht="18" customHeight="1" thickTop="1" x14ac:dyDescent="0.15">
      <c r="B23" s="12" t="s">
        <v>12</v>
      </c>
      <c r="C23" s="5"/>
      <c r="D23" s="20"/>
      <c r="E23" s="20"/>
      <c r="F23" s="20"/>
      <c r="G23" s="20"/>
      <c r="H23" s="47"/>
      <c r="I23" s="33"/>
    </row>
    <row r="24" spans="2:10" ht="18" customHeight="1" x14ac:dyDescent="0.15">
      <c r="B24" s="15" t="s">
        <v>13</v>
      </c>
      <c r="C24" s="2"/>
      <c r="D24" s="21"/>
      <c r="E24" s="21"/>
      <c r="F24" s="21"/>
      <c r="G24" s="21"/>
      <c r="H24" s="48"/>
      <c r="I24" s="33"/>
    </row>
    <row r="25" spans="2:10" ht="18" customHeight="1" x14ac:dyDescent="0.15">
      <c r="B25" s="15" t="s">
        <v>14</v>
      </c>
      <c r="C25" s="2"/>
      <c r="D25" s="21"/>
      <c r="E25" s="21"/>
      <c r="F25" s="21"/>
      <c r="G25" s="21"/>
      <c r="H25" s="48"/>
      <c r="I25" s="33"/>
    </row>
    <row r="26" spans="2:10" ht="18" customHeight="1" x14ac:dyDescent="0.15">
      <c r="B26" s="15" t="s">
        <v>15</v>
      </c>
      <c r="C26" s="2"/>
      <c r="D26" s="21"/>
      <c r="E26" s="21"/>
      <c r="F26" s="21"/>
      <c r="G26" s="21"/>
      <c r="H26" s="48"/>
      <c r="I26" s="33"/>
    </row>
    <row r="27" spans="2:10" ht="18" customHeight="1" x14ac:dyDescent="0.15">
      <c r="B27" s="15" t="s">
        <v>16</v>
      </c>
      <c r="C27" s="2"/>
      <c r="D27" s="21"/>
      <c r="E27" s="21"/>
      <c r="F27" s="21"/>
      <c r="G27" s="21"/>
      <c r="H27" s="48"/>
      <c r="I27" s="33"/>
    </row>
    <row r="28" spans="2:10" ht="18" customHeight="1" x14ac:dyDescent="0.15">
      <c r="B28" s="15" t="s">
        <v>17</v>
      </c>
      <c r="C28" s="2"/>
      <c r="D28" s="21"/>
      <c r="E28" s="21"/>
      <c r="F28" s="21"/>
      <c r="G28" s="21"/>
      <c r="H28" s="48"/>
      <c r="I28" s="33"/>
    </row>
    <row r="29" spans="2:10" ht="18" customHeight="1" x14ac:dyDescent="0.15">
      <c r="B29" s="15" t="s">
        <v>18</v>
      </c>
      <c r="C29" s="2"/>
      <c r="D29" s="21"/>
      <c r="E29" s="21"/>
      <c r="F29" s="21"/>
      <c r="G29" s="21"/>
      <c r="H29" s="48"/>
      <c r="I29" s="33"/>
    </row>
    <row r="30" spans="2:10" ht="18" customHeight="1" x14ac:dyDescent="0.15">
      <c r="B30" s="13" t="s">
        <v>19</v>
      </c>
      <c r="C30" s="2"/>
      <c r="D30" s="21"/>
      <c r="E30" s="21"/>
      <c r="F30" s="21"/>
      <c r="G30" s="21"/>
      <c r="H30" s="48"/>
      <c r="I30" s="33"/>
    </row>
    <row r="31" spans="2:10" ht="18" customHeight="1" x14ac:dyDescent="0.15">
      <c r="B31" s="11"/>
      <c r="C31" s="3" t="s">
        <v>20</v>
      </c>
      <c r="D31" s="17"/>
      <c r="E31" s="17"/>
      <c r="F31" s="17"/>
      <c r="G31" s="17"/>
      <c r="H31" s="42"/>
      <c r="I31" s="33"/>
      <c r="J31" s="28"/>
    </row>
    <row r="32" spans="2:10" ht="18" customHeight="1" x14ac:dyDescent="0.15">
      <c r="B32" s="11"/>
      <c r="C32" s="8" t="s">
        <v>21</v>
      </c>
      <c r="D32" s="18"/>
      <c r="E32" s="18"/>
      <c r="F32" s="18"/>
      <c r="G32" s="18"/>
      <c r="H32" s="43"/>
      <c r="I32" s="33"/>
    </row>
    <row r="33" spans="2:9" ht="18" customHeight="1" x14ac:dyDescent="0.15">
      <c r="B33" s="12"/>
      <c r="C33" s="5" t="s">
        <v>22</v>
      </c>
      <c r="D33" s="20"/>
      <c r="E33" s="20"/>
      <c r="F33" s="20"/>
      <c r="G33" s="20"/>
      <c r="H33" s="47"/>
      <c r="I33" s="33"/>
    </row>
    <row r="34" spans="2:9" ht="18" customHeight="1" x14ac:dyDescent="0.15">
      <c r="B34" s="13" t="s">
        <v>23</v>
      </c>
      <c r="C34" s="2"/>
      <c r="D34" s="21"/>
      <c r="E34" s="21"/>
      <c r="F34" s="21"/>
      <c r="G34" s="21"/>
      <c r="H34" s="48"/>
      <c r="I34" s="33"/>
    </row>
    <row r="35" spans="2:9" ht="18" customHeight="1" x14ac:dyDescent="0.15">
      <c r="B35" s="11"/>
      <c r="C35" s="7" t="s">
        <v>24</v>
      </c>
      <c r="D35" s="22"/>
      <c r="E35" s="22"/>
      <c r="F35" s="22"/>
      <c r="G35" s="22"/>
      <c r="H35" s="49"/>
      <c r="I35" s="33"/>
    </row>
    <row r="36" spans="2:9" ht="18" customHeight="1" x14ac:dyDescent="0.15">
      <c r="B36" s="12"/>
      <c r="C36" s="5" t="s">
        <v>25</v>
      </c>
      <c r="D36" s="20"/>
      <c r="E36" s="20"/>
      <c r="F36" s="20"/>
      <c r="G36" s="20"/>
      <c r="H36" s="47"/>
      <c r="I36" s="33"/>
    </row>
    <row r="37" spans="2:9" ht="18" customHeight="1" x14ac:dyDescent="0.15">
      <c r="B37" s="15" t="s">
        <v>26</v>
      </c>
      <c r="C37" s="2"/>
      <c r="D37" s="21"/>
      <c r="E37" s="21"/>
      <c r="F37" s="21"/>
      <c r="G37" s="21"/>
      <c r="H37" s="48"/>
      <c r="I37" s="33"/>
    </row>
    <row r="38" spans="2:9" ht="18" customHeight="1" x14ac:dyDescent="0.15">
      <c r="B38" s="13" t="s">
        <v>27</v>
      </c>
      <c r="C38" s="2"/>
      <c r="D38" s="21"/>
      <c r="E38" s="21"/>
      <c r="F38" s="21"/>
      <c r="G38" s="21"/>
      <c r="H38" s="48"/>
      <c r="I38" s="33"/>
    </row>
    <row r="39" spans="2:9" ht="18" customHeight="1" x14ac:dyDescent="0.15">
      <c r="B39" s="11"/>
      <c r="C39" s="3" t="s">
        <v>28</v>
      </c>
      <c r="D39" s="17"/>
      <c r="E39" s="17"/>
      <c r="F39" s="17"/>
      <c r="G39" s="17"/>
      <c r="H39" s="42"/>
      <c r="I39" s="33"/>
    </row>
    <row r="40" spans="2:9" ht="18" customHeight="1" x14ac:dyDescent="0.15">
      <c r="B40" s="11"/>
      <c r="C40" s="8" t="s">
        <v>29</v>
      </c>
      <c r="D40" s="18"/>
      <c r="E40" s="18"/>
      <c r="F40" s="18"/>
      <c r="G40" s="18"/>
      <c r="H40" s="43"/>
      <c r="I40" s="33"/>
    </row>
    <row r="41" spans="2:9" ht="18" customHeight="1" x14ac:dyDescent="0.15">
      <c r="B41" s="12"/>
      <c r="C41" s="5" t="s">
        <v>40</v>
      </c>
      <c r="D41" s="20"/>
      <c r="E41" s="20"/>
      <c r="F41" s="20"/>
      <c r="G41" s="20"/>
      <c r="H41" s="47"/>
      <c r="I41" s="33"/>
    </row>
    <row r="42" spans="2:9" ht="18" customHeight="1" x14ac:dyDescent="0.15">
      <c r="B42" s="15" t="s">
        <v>41</v>
      </c>
      <c r="C42" s="2"/>
      <c r="D42" s="21"/>
      <c r="E42" s="21"/>
      <c r="F42" s="21"/>
      <c r="G42" s="21"/>
      <c r="H42" s="48"/>
      <c r="I42" s="33"/>
    </row>
    <row r="43" spans="2:9" ht="18" customHeight="1" x14ac:dyDescent="0.15">
      <c r="B43" s="13" t="s">
        <v>30</v>
      </c>
      <c r="C43" s="3"/>
      <c r="D43" s="21"/>
      <c r="E43" s="21"/>
      <c r="F43" s="21"/>
      <c r="G43" s="21"/>
      <c r="H43" s="48"/>
      <c r="I43" s="33"/>
    </row>
    <row r="44" spans="2:9" ht="18" customHeight="1" x14ac:dyDescent="0.15">
      <c r="B44" s="16" t="s">
        <v>42</v>
      </c>
      <c r="C44" s="6"/>
      <c r="D44" s="23"/>
      <c r="E44" s="23"/>
      <c r="F44" s="23"/>
      <c r="G44" s="23"/>
      <c r="H44" s="48"/>
      <c r="I44" s="33"/>
    </row>
    <row r="45" spans="2:9" ht="18" customHeight="1" x14ac:dyDescent="0.15">
      <c r="B45" s="71" t="s">
        <v>33</v>
      </c>
      <c r="C45" s="72"/>
      <c r="D45" s="24"/>
      <c r="E45" s="24"/>
      <c r="F45" s="24"/>
      <c r="G45" s="24"/>
      <c r="H45" s="50"/>
      <c r="I45" s="33"/>
    </row>
    <row r="46" spans="2:9" ht="18" customHeight="1" x14ac:dyDescent="0.15">
      <c r="B46" s="16" t="s">
        <v>36</v>
      </c>
      <c r="C46" s="6"/>
      <c r="D46" s="23"/>
      <c r="E46" s="23"/>
      <c r="F46" s="23"/>
      <c r="G46" s="23"/>
      <c r="H46" s="48"/>
      <c r="I46" s="33"/>
    </row>
    <row r="47" spans="2:9" ht="23.25" customHeight="1" thickBot="1" x14ac:dyDescent="0.2">
      <c r="B47" s="69" t="s">
        <v>38</v>
      </c>
      <c r="C47" s="73"/>
      <c r="D47" s="14"/>
      <c r="E47" s="14"/>
      <c r="F47" s="14"/>
      <c r="G47" s="14"/>
      <c r="H47" s="51"/>
      <c r="I47" s="59"/>
    </row>
    <row r="48" spans="2:9" ht="18.75" customHeight="1" x14ac:dyDescent="0.15"/>
    <row r="49" spans="2:8" ht="18.75" customHeight="1" x14ac:dyDescent="0.15">
      <c r="B49" s="65" t="s">
        <v>39</v>
      </c>
      <c r="C49" s="66"/>
      <c r="D49" s="52"/>
      <c r="E49" s="52"/>
      <c r="F49" s="52"/>
      <c r="G49" s="52"/>
      <c r="H49" s="52"/>
    </row>
  </sheetData>
  <mergeCells count="8">
    <mergeCell ref="B47:C47"/>
    <mergeCell ref="B49:C49"/>
    <mergeCell ref="B1:G1"/>
    <mergeCell ref="B3:C3"/>
    <mergeCell ref="B18:C18"/>
    <mergeCell ref="B19:C19"/>
    <mergeCell ref="B22:C22"/>
    <mergeCell ref="B45:C45"/>
  </mergeCells>
  <phoneticPr fontId="1"/>
  <pageMargins left="0.11811023622047245" right="0.11811023622047245" top="0.35433070866141736" bottom="0.15748031496062992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3.5" x14ac:dyDescent="0.15"/>
  <cols>
    <col min="1" max="16384" width="9" style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収支計画書</vt:lpstr>
      <vt:lpstr>Sheet3</vt:lpstr>
    </vt:vector>
  </TitlesOfParts>
  <Company>豊能町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funabiki0387</dc:creator>
  <cp:lastModifiedBy>大西 勝則</cp:lastModifiedBy>
  <cp:lastPrinted>2025-06-19T06:52:33Z</cp:lastPrinted>
  <dcterms:created xsi:type="dcterms:W3CDTF">2010-05-11T06:06:56Z</dcterms:created>
  <dcterms:modified xsi:type="dcterms:W3CDTF">2025-08-18T01:50:29Z</dcterms:modified>
</cp:coreProperties>
</file>