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05_担当チェック済データ\"/>
    </mc:Choice>
  </mc:AlternateContent>
  <bookViews>
    <workbookView xWindow="0" yWindow="0" windowWidth="20490" windowHeight="76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AM34" i="10"/>
  <c r="C34" i="10"/>
  <c r="U34" i="10" s="1"/>
  <c r="U35" i="10" s="1"/>
  <c r="U36" i="10" s="1"/>
  <c r="U37" i="10" s="1"/>
  <c r="BE34" i="10" l="1"/>
  <c r="BW34" i="10" s="1"/>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<sst xmlns="http://schemas.openxmlformats.org/spreadsheetml/2006/main" count="1136" uniqueCount="591">
  <si>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</si>
  <si>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</si>
  <si>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</si>
  <si>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</si>
  <si>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</si>
  <si>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</si>
  <si>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</si>
  <si>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</si>
  <si>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</si>
  <si>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</si>
  <si>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</si>
  <si>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</si>
  <si>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</si>
  <si>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</si>
  <si>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</si>
  <si>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</si>
  <si>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</si>
  <si>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</si>
  <si>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</si>
  <si>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</si>
  <si>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</si>
  <si>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</si>
  <si>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</si>
  <si>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</si>
  <si>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</si>
  <si>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</si>
  <si>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</si>
  <si>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</si>
  <si>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</si>
  <si>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</si>
  <si>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</si>
  <si>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</si>
  <si>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</si>
  <si>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</si>
  <si>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</si>
  <si>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</si>
  <si>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</si>
  <si>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</si>
  <si>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</si>
  <si>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</si>
  <si>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</si>
  <si>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</si>
  <si>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</si>
  <si>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</si>
  <si>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</si>
  <si>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</si>
  <si>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</si>
  <si>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</si>
  <si>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</si>
  <si>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</si>
  <si>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</si>
  <si>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</si>
  <si>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</si>
  <si>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</si>
  <si>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</si>
  <si>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</si>
  <si>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</si>
  <si>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</si>
  <si>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</si>
  <si>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</si>
  <si>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</si>
  <si>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</si>
  <si>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</si>
  <si>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</si>
  <si>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</si>
  <si>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</si>
  <si>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</si>
  <si>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</si>
  <si>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</si>
  <si>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</si>
  <si>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</si>
  <si>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</si>
  <si>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</si>
  <si>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</si>
  <si>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</si>
  <si>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</si>
  <si>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</si>
  <si>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</si>
  <si>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</si>
  <si>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</si>
  <si>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</si>
  <si>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</si>
  <si>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</si>
  <si>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</si>
  <si>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</si>
  <si>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</si>
  <si>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</si>
  <si>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</si>
  <si>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</si>
  <si>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</si>
  <si>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</si>
  <si>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</si>
  <si>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</si>
  <si>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</si>
  <si>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</si>
  <si>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</si>
  <si>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</si>
  <si>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</si>
  <si>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豊能町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</si>
  <si>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</si>
  <si>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</si>
  <si>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</si>
  <si>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</si>
  <si>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</si>
  <si>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</si>
  <si>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</si>
  <si>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</si>
  <si>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</si>
  <si>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</si>
  <si>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</si>
  <si>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</si>
  <si>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</si>
  <si>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</si>
  <si>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</si>
  <si>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</si>
  <si>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</si>
  <si>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</si>
  <si>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</si>
  <si>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</si>
  <si>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</si>
  <si>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</si>
  <si>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</si>
  <si>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</si>
  <si>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</si>
  <si>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</si>
  <si>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</si>
  <si>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</si>
  <si>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</si>
  <si>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</si>
  <si>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</si>
  <si>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</si>
  <si>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</si>
  <si>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</si>
  <si>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</si>
  <si>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</si>
  <si>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</si>
  <si>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</si>
  <si>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</si>
  <si>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</si>
  <si>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</si>
  <si>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</si>
  <si>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</si>
  <si>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</si>
  <si>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</si>
  <si>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</si>
  <si>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</si>
  <si>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</si>
  <si>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</si>
  <si>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</si>
  <si>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</si>
  <si>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</si>
  <si>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</si>
  <si>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</si>
  <si>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</si>
  <si>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</si>
  <si>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</si>
  <si>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</si>
  <si>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</si>
  <si>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</si>
  <si>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</si>
  <si>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</si>
  <si>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</si>
  <si>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</si>
  <si>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</si>
  <si>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</si>
  <si>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</si>
  <si>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</si>
  <si>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</si>
  <si>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</si>
  <si>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</si>
  <si>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</si>
  <si>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</si>
  <si>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</si>
  <si>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</si>
  <si>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</si>
  <si>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</si>
  <si>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</si>
  <si>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</si>
  <si>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</si>
  <si>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</si>
  <si>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</si>
  <si>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</si>
  <si>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</si>
  <si>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</si>
  <si>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</si>
  <si>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</si>
  <si>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</si>
  <si>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</si>
  <si>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</si>
  <si>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</si>
  <si>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</si>
  <si>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</si>
  <si>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</si>
  <si>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</si>
  <si>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</si>
  <si>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</si>
  <si>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</si>
  <si>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</si>
  <si>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</si>
  <si>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</si>
  <si>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</si>
  <si>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</si>
  <si>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</si>
  <si>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</si>
  <si>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</si>
  <si>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</si>
  <si>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</si>
  <si>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</si>
  <si>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</si>
  <si>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</si>
  <si>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</si>
  <si>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</si>
  <si>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</si>
  <si>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</si>
  <si>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</si>
  <si>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大阪府豊能町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</si>
  <si>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</si>
  <si>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</si>
  <si>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</si>
  <si>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</si>
  <si>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</si>
  <si>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</si>
  <si>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</si>
  <si>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</si>
  <si>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</si>
  <si>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</si>
  <si>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</si>
  <si>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</si>
  <si>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</si>
  <si>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</si>
  <si>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</si>
  <si>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</si>
  <si>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</si>
  <si>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</si>
  <si>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</si>
  <si>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</si>
  <si>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</si>
  <si>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</si>
  <si>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</si>
  <si>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</si>
  <si>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</si>
  <si>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</si>
  <si>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</si>
  <si>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</si>
  <si>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</si>
  <si>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</si>
  <si>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</si>
  <si>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</si>
  <si>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</si>
  <si>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</si>
  <si>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</si>
  <si>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</si>
  <si>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</si>
  <si>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</si>
  <si>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</si>
  <si>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</si>
  <si>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</si>
  <si>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</si>
  <si>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</si>
  <si>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</si>
  <si>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</si>
  <si>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</si>
  <si>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</si>
  <si>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</si>
  <si>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</si>
  <si>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</si>
  <si>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</si>
  <si>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</si>
  <si>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</si>
  <si>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</si>
  <si>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</si>
  <si>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</si>
  <si>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</si>
  <si>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</si>
  <si>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</si>
  <si>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</si>
  <si>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</si>
  <si>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</si>
  <si>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</si>
  <si>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</si>
  <si>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</si>
  <si>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</si>
  <si>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</si>
  <si>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</si>
  <si>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</si>
  <si>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</si>
  <si>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</si>
  <si>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</si>
  <si>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</si>
  <si>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</si>
  <si>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</si>
  <si>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</si>
  <si>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</si>
  <si>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</si>
  <si>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</si>
  <si>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</si>
  <si>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</si>
  <si>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</si>
  <si>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</si>
  <si>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</si>
  <si>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</si>
  <si>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</si>
  <si>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</si>
  <si>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</si>
  <si>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</si>
  <si>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</si>
  <si>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</si>
  <si>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</si>
  <si>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</si>
  <si>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</si>
  <si>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</si>
  <si>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</si>
  <si>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</si>
  <si>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</si>
  <si>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</si>
  <si>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</si>
  <si>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</si>
  <si>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</si>
  <si>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</si>
  <si>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</si>
  <si>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</si>
  <si>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</si>
  <si>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</si>
  <si>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</si>
  <si>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</si>
  <si>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</si>
  <si>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</si>
  <si>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</si>
  <si>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</si>
  <si>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</si>
  <si>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</si>
  <si>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</si>
  <si>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</si>
  <si>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</si>
  <si>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</si>
  <si>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</si>
  <si>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</si>
  <si>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</si>
  <si>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</si>
  <si>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</si>
  <si>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</si>
  <si>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</si>
  <si>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</si>
  <si>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</si>
  <si>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</si>
  <si>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</si>
  <si>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</si>
  <si>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</si>
  <si>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</si>
  <si>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</si>
  <si>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</si>
  <si>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</si>
  <si>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</si>
  <si>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</si>
  <si>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</si>
  <si>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</si>
  <si>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</si>
  <si>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</si>
  <si>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</si>
  <si>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</si>
  <si>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</si>
  <si>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</si>
  <si>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</si>
  <si>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</si>
  <si>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</si>
  <si>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</si>
  <si>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</si>
  <si>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</si>
  <si>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</si>
  <si>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大阪府豊能町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</si>
  <si>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</si>
  <si>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</si>
  <si>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</si>
  <si>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</si>
  <si>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</si>
  <si>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</si>
  <si>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</si>
  <si>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</si>
  <si>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</si>
  <si>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</si>
  <si>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</si>
  <si>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</si>
  <si>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</si>
  <si>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</si>
  <si>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</si>
  <si>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</si>
  <si>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</si>
  <si>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</si>
  <si>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</si>
  <si>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</si>
  <si>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</si>
  <si>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</si>
  <si>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</si>
  <si>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</si>
  <si>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</si>
  <si>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</si>
  <si>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</si>
  <si>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</si>
  <si>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</si>
  <si>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</si>
  <si>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</si>
  <si>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</si>
  <si>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</si>
  <si>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</si>
  <si>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</si>
  <si>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国民健康保険特別会計診療所施設勘定</t>
    <phoneticPr fontId="5"/>
  </si>
  <si>
    <t>介護保険特別会計事業勘定</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</si>
  <si>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</si>
  <si>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</si>
  <si>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</si>
  <si>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</si>
  <si>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</si>
  <si>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</si>
  <si>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</si>
  <si>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</si>
  <si>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</si>
  <si>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</si>
  <si>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</si>
  <si>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</si>
  <si>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</si>
  <si>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</si>
  <si>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</si>
  <si>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</si>
  <si>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</si>
  <si>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</si>
  <si>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</si>
  <si>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</si>
  <si>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</si>
  <si>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</si>
  <si>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</si>
  <si>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</si>
  <si>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</si>
  <si>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</si>
  <si>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</si>
  <si>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</si>
  <si>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</si>
  <si>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</si>
  <si>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</si>
  <si>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</si>
  <si>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</si>
  <si>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</si>
  <si>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</si>
  <si>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</si>
  <si>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</si>
  <si>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</si>
  <si>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</si>
  <si>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</si>
  <si>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</si>
  <si>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</si>
  <si>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</si>
  <si>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</si>
  <si>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</si>
  <si>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</si>
  <si>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</si>
  <si>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</si>
  <si>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</si>
  <si>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</si>
  <si>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</si>
  <si>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</si>
  <si>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</si>
  <si>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</si>
  <si>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</si>
  <si>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</si>
  <si>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</si>
  <si>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</si>
  <si>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</si>
  <si>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</si>
  <si>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</si>
  <si>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</si>
  <si>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</si>
  <si>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</si>
  <si>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</si>
  <si>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</si>
  <si>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</si>
  <si>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</si>
  <si>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</si>
  <si>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</si>
  <si>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</si>
  <si>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</si>
  <si>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</si>
  <si>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</si>
  <si>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</si>
  <si>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</si>
  <si>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</si>
  <si>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</si>
  <si>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</si>
  <si>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</si>
  <si>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</si>
  <si>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</si>
  <si>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</si>
  <si>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</si>
  <si>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</si>
  <si>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</si>
  <si>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</si>
  <si>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</si>
  <si>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</si>
  <si>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</si>
  <si>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</si>
  <si>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</si>
  <si>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</si>
  <si>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</si>
  <si>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</si>
  <si>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</si>
  <si>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</si>
  <si>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</si>
  <si>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</si>
  <si>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</si>
  <si>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</si>
  <si>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</si>
  <si>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</si>
  <si>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</si>
  <si>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</si>
  <si>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</si>
  <si>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</si>
  <si>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</si>
  <si>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</si>
  <si>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</si>
  <si>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</si>
  <si>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</si>
  <si>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</si>
  <si>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</si>
  <si>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</si>
  <si>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</si>
  <si>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</si>
  <si>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</si>
  <si>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</si>
  <si>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</si>
  <si>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</si>
  <si>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</si>
  <si>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</si>
  <si>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</si>
  <si>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</si>
  <si>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</si>
  <si>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</si>
  <si>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</si>
  <si>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</si>
  <si>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</si>
  <si>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</si>
  <si>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</si>
  <si>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</si>
  <si>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</si>
  <si>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</si>
  <si>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</si>
  <si>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</si>
  <si>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</si>
  <si>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</si>
  <si>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</si>
  <si>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</si>
  <si>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</si>
  <si>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</si>
  <si>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</si>
  <si>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</si>
  <si>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</si>
  <si>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</si>
  <si>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</si>
  <si>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0.50</t>
  </si>
  <si>
    <t>▲ 1.78</t>
  </si>
  <si>
    <t>▲ 10.84</t>
  </si>
  <si>
    <t>▲ 5.05</t>
  </si>
  <si>
    <t>一般会計</t>
  </si>
  <si>
    <t>介護保険特別会計事業勘定</t>
  </si>
  <si>
    <t>国民健康保険特別会計事業勘定</t>
  </si>
  <si>
    <t>下水道事業特別会計</t>
  </si>
  <si>
    <t>後期高齢者医療特別会計</t>
  </si>
  <si>
    <t>国民健康保険特別会計診療所施設勘定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</si>
  <si>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</si>
  <si>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</si>
  <si>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</si>
  <si>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</si>
  <si>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</si>
  <si>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</si>
  <si>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</si>
  <si>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</si>
  <si>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大阪広域水道企業団
水道事業会計（市町村域水道事業）
豊能水道事業</t>
    <rPh sb="15" eb="16">
      <t>ケイ</t>
    </rPh>
    <rPh sb="27" eb="29">
      <t>トヨノ</t>
    </rPh>
    <rPh sb="29" eb="31">
      <t>スイドウ</t>
    </rPh>
    <rPh sb="31" eb="33">
      <t>ジギョウ</t>
    </rPh>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</si>
  <si>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27"/>
  </si>
  <si>
    <t>大阪府後期高齢者医療広域連合
（後期高齢者医療特別会計）</t>
  </si>
  <si>
    <t>大阪広域水道企業団
水道事業会計（水道用水供給事業）</t>
  </si>
  <si>
    <t>豊能郡環境施設組合（一般会計）</t>
    <rPh sb="0" eb="3">
      <t>トヨノグン</t>
    </rPh>
    <rPh sb="3" eb="5">
      <t>カンキョウ</t>
    </rPh>
    <rPh sb="5" eb="7">
      <t>シセツ</t>
    </rPh>
    <rPh sb="7" eb="9">
      <t>クミアイ</t>
    </rPh>
    <rPh sb="10" eb="12">
      <t>イッパン</t>
    </rPh>
    <rPh sb="12" eb="14">
      <t>カイケイ</t>
    </rPh>
    <phoneticPr fontId="2"/>
  </si>
  <si>
    <t>猪名川上流広域ごみ処理施設組合（一般会計）</t>
    <rPh sb="0" eb="3">
      <t>イナガワ</t>
    </rPh>
    <rPh sb="3" eb="5">
      <t>ジョウリュウ</t>
    </rPh>
    <rPh sb="5" eb="7">
      <t>コウイキ</t>
    </rPh>
    <rPh sb="9" eb="11">
      <t>ショリ</t>
    </rPh>
    <rPh sb="11" eb="13">
      <t>シセツ</t>
    </rPh>
    <rPh sb="13" eb="15">
      <t>クミアイ</t>
    </rPh>
    <rPh sb="16" eb="18">
      <t>イッパン</t>
    </rPh>
    <rPh sb="18" eb="20">
      <t>カイケイ</t>
    </rPh>
    <phoneticPr fontId="2"/>
  </si>
  <si>
    <t>-</t>
    <phoneticPr fontId="2"/>
  </si>
  <si>
    <t>-</t>
    <phoneticPr fontId="2"/>
  </si>
  <si>
    <t>-</t>
    <phoneticPr fontId="2"/>
  </si>
  <si>
    <t>-</t>
    <phoneticPr fontId="2"/>
  </si>
  <si>
    <t>-</t>
    <phoneticPr fontId="2"/>
  </si>
  <si>
    <t>退職金等引当基金</t>
    <phoneticPr fontId="5"/>
  </si>
  <si>
    <t>公共施設整備基金</t>
    <phoneticPr fontId="5"/>
  </si>
  <si>
    <t>ふるさとづくり基金</t>
    <phoneticPr fontId="5"/>
  </si>
  <si>
    <t>旧吉川財産区基金</t>
    <phoneticPr fontId="5"/>
  </si>
  <si>
    <t>文化振興基金</t>
    <phoneticPr fontId="5"/>
  </si>
  <si>
    <t>-</t>
    <phoneticPr fontId="2"/>
  </si>
  <si>
    <t>大阪広域水道企業団
（工業用水道事業会計）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</si>
</sst>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38" fontId="34" fillId="9" borderId="116" xfId="20" applyFont="1" applyFill="1" applyBorder="1" applyAlignment="1" applyProtection="1">
      <alignment horizontal="right" vertical="center" shrinkToFit="1"/>
      <protection locked="0"/>
    </xf>
    <xf numFmtId="38" fontId="34" fillId="9" borderId="116" xfId="20" applyFont="1" applyFill="1" applyBorder="1" applyAlignment="1" applyProtection="1">
      <alignment horizontal="left" vertical="center" shrinkToFit="1"/>
      <protection locked="0"/>
    </xf>
    <xf numFmtId="38" fontId="34" fillId="9" borderId="121" xfId="20" applyFont="1" applyFill="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38" fontId="34" fillId="9" borderId="115" xfId="20" applyFont="1" applyFill="1" applyBorder="1" applyAlignment="1" applyProtection="1">
      <alignment horizontal="right" vertical="center" shrinkToFit="1"/>
      <protection locked="0"/>
    </xf>
    <xf numFmtId="38" fontId="39" fillId="0" borderId="116" xfId="20" applyFont="1" applyFill="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125B-4898-819E-9048887A69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15519</c:v>
                </c:pt>
                <c:pt idx="1">
                  <c:v>30046</c:v>
                </c:pt>
                <c:pt idx="2">
                  <c:v>17421</c:v>
                </c:pt>
                <c:pt idx="3">
                  <c:v>25076</c:v>
                </c:pt>
                <c:pt idx="4">
                  <c:v>17930</c:v>
                </c:pt>
              </c:numCache>
            </c:numRef>
          </c:val>
          <c:smooth val="0"/>
          <c:extLst>
            <c:ext xmlns:c16="http://schemas.microsoft.com/office/drawing/2014/chart" uri="{C3380CC4-5D6E-409C-BE32-E72D297353CC}">
              <c16:uniqueId val="{00000001-125B-4898-819E-9048887A69FC}"/>
            </c:ext>
          </c:extLst>
        </c:ser>
        <c:dLbls>
          <c:showLegendKey val="0"/>
          <c:showVal val="0"/>
          <c:showCatName val="0"/>
          <c:showSerName val="0"/>
          <c:showPercent val="0"/>
          <c:showBubbleSize val="0"/>
        </c:dLbls>
        <c:marker val="1"/>
        <c:smooth val="0"/>
        <c:axId val="812094120"/>
        <c:axId val="812097648"/>
      </c:lineChart>
      <c:catAx>
        <c:axId val="812094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2097648"/>
        <c:crosses val="autoZero"/>
        <c:auto val="1"/>
        <c:lblAlgn val="ctr"/>
        <c:lblOffset val="100"/>
        <c:tickLblSkip val="1"/>
        <c:tickMarkSkip val="1"/>
        <c:noMultiLvlLbl val="0"/>
      </c:catAx>
      <c:valAx>
        <c:axId val="8120976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2094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3.23</c:v>
                </c:pt>
                <c:pt idx="1">
                  <c:v>3.08</c:v>
                </c:pt>
                <c:pt idx="2">
                  <c:v>1.04</c:v>
                </c:pt>
                <c:pt idx="3">
                  <c:v>1.44</c:v>
                </c:pt>
                <c:pt idx="4">
                  <c:v>3.94</c:v>
                </c:pt>
              </c:numCache>
            </c:numRef>
          </c:val>
          <c:extLst>
            <c:ext xmlns:c16="http://schemas.microsoft.com/office/drawing/2014/chart" uri="{C3380CC4-5D6E-409C-BE32-E72D297353CC}">
              <c16:uniqueId val="{00000000-8F63-43FA-A56C-D2ECF53A31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49.26</c:v>
                </c:pt>
                <c:pt idx="1">
                  <c:v>47.25</c:v>
                </c:pt>
                <c:pt idx="2">
                  <c:v>38.53</c:v>
                </c:pt>
                <c:pt idx="3">
                  <c:v>33.130000000000003</c:v>
                </c:pt>
                <c:pt idx="4">
                  <c:v>29.92</c:v>
                </c:pt>
              </c:numCache>
            </c:numRef>
          </c:val>
          <c:extLst>
            <c:ext xmlns:c16="http://schemas.microsoft.com/office/drawing/2014/chart" uri="{C3380CC4-5D6E-409C-BE32-E72D297353CC}">
              <c16:uniqueId val="{00000001-8F63-43FA-A56C-D2ECF53A3121}"/>
            </c:ext>
          </c:extLst>
        </c:ser>
        <c:dLbls>
          <c:showLegendKey val="0"/>
          <c:showVal val="0"/>
          <c:showCatName val="0"/>
          <c:showSerName val="0"/>
          <c:showPercent val="0"/>
          <c:showBubbleSize val="0"/>
        </c:dLbls>
        <c:gapWidth val="250"/>
        <c:overlap val="100"/>
        <c:axId val="812092160"/>
        <c:axId val="812101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c:v>
                </c:pt>
                <c:pt idx="1">
                  <c:v>-1.78</c:v>
                </c:pt>
                <c:pt idx="2">
                  <c:v>-10.84</c:v>
                </c:pt>
                <c:pt idx="3">
                  <c:v>-5.05</c:v>
                </c:pt>
                <c:pt idx="4">
                  <c:v>1.1599999999999999</c:v>
                </c:pt>
              </c:numCache>
            </c:numRef>
          </c:val>
          <c:smooth val="0"/>
          <c:extLst>
            <c:ext xmlns:c16="http://schemas.microsoft.com/office/drawing/2014/chart" uri="{C3380CC4-5D6E-409C-BE32-E72D297353CC}">
              <c16:uniqueId val="{00000002-8F63-43FA-A56C-D2ECF53A3121}"/>
            </c:ext>
          </c:extLst>
        </c:ser>
        <c:dLbls>
          <c:showLegendKey val="0"/>
          <c:showVal val="0"/>
          <c:showCatName val="0"/>
          <c:showSerName val="0"/>
          <c:showPercent val="0"/>
          <c:showBubbleSize val="0"/>
        </c:dLbls>
        <c:marker val="1"/>
        <c:smooth val="0"/>
        <c:axId val="812092160"/>
        <c:axId val="812101960"/>
      </c:lineChart>
      <c:catAx>
        <c:axId val="81209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12101960"/>
        <c:crosses val="autoZero"/>
        <c:auto val="1"/>
        <c:lblAlgn val="ctr"/>
        <c:lblOffset val="100"/>
        <c:tickLblSkip val="1"/>
        <c:tickMarkSkip val="1"/>
        <c:noMultiLvlLbl val="0"/>
      </c:catAx>
      <c:valAx>
        <c:axId val="812101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209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13.63</c:v>
                </c:pt>
                <c:pt idx="2">
                  <c:v>#N/A</c:v>
                </c:pt>
                <c:pt idx="3">
                  <c:v>12.01</c:v>
                </c:pt>
                <c:pt idx="4">
                  <c:v>#N/A</c:v>
                </c:pt>
                <c:pt idx="5">
                  <c:v>12.61</c:v>
                </c:pt>
                <c:pt idx="6">
                  <c:v>0</c:v>
                </c:pt>
                <c:pt idx="7">
                  <c:v>0</c:v>
                </c:pt>
                <c:pt idx="8">
                  <c:v>0</c:v>
                </c:pt>
                <c:pt idx="9">
                  <c:v>0</c:v>
                </c:pt>
              </c:numCache>
            </c:numRef>
          </c:val>
          <c:extLst>
            <c:ext xmlns:c16="http://schemas.microsoft.com/office/drawing/2014/chart" uri="{C3380CC4-5D6E-409C-BE32-E72D297353CC}">
              <c16:uniqueId val="{00000000-C205-4DFD-B9F9-A7F007C4E2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05-4DFD-B9F9-A7F007C4E2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205-4DFD-B9F9-A7F007C4E24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205-4DFD-B9F9-A7F007C4E243}"/>
            </c:ext>
          </c:extLst>
        </c:ser>
        <c:ser>
          <c:idx val="4"/>
          <c:order val="4"/>
          <c:tx>
            <c:strRef>
              <c:f>データシート!$A$31</c:f>
              <c:strCache>
                <c:ptCount val="1"/>
                <c:pt idx="0">
                  <c:v>国民健康保険特別会計診療所施設勘定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0.31</c:v>
                </c:pt>
                <c:pt idx="4">
                  <c:v>#N/A</c:v>
                </c:pt>
                <c:pt idx="5">
                  <c:v>0.11</c:v>
                </c:pt>
                <c:pt idx="6">
                  <c:v>#N/A</c:v>
                </c:pt>
                <c:pt idx="7">
                  <c:v>0.18</c:v>
                </c:pt>
                <c:pt idx="8">
                  <c:v>#N/A</c:v>
                </c:pt>
                <c:pt idx="9">
                  <c:v>0.16</c:v>
                </c:pt>
              </c:numCache>
            </c:numRef>
          </c:val>
          <c:extLst>
            <c:ext xmlns:c16="http://schemas.microsoft.com/office/drawing/2014/chart" uri="{C3380CC4-5D6E-409C-BE32-E72D297353CC}">
              <c16:uniqueId val="{00000004-C205-4DFD-B9F9-A7F007C4E24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0.28000000000000003</c:v>
                </c:pt>
                <c:pt idx="2">
                  <c:v>#N/A</c:v>
                </c:pt>
                <c:pt idx="3">
                  <c:v>0.34</c:v>
                </c:pt>
                <c:pt idx="4">
                  <c:v>#N/A</c:v>
                </c:pt>
                <c:pt idx="5">
                  <c:v>0.35</c:v>
                </c:pt>
                <c:pt idx="6">
                  <c:v>#N/A</c:v>
                </c:pt>
                <c:pt idx="7">
                  <c:v>0.38</c:v>
                </c:pt>
                <c:pt idx="8">
                  <c:v>#N/A</c:v>
                </c:pt>
                <c:pt idx="9">
                  <c:v>0.38</c:v>
                </c:pt>
              </c:numCache>
            </c:numRef>
          </c:val>
          <c:extLst>
            <c:ext xmlns:c16="http://schemas.microsoft.com/office/drawing/2014/chart" uri="{C3380CC4-5D6E-409C-BE32-E72D297353CC}">
              <c16:uniqueId val="{00000005-C205-4DFD-B9F9-A7F007C4E243}"/>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0.77</c:v>
                </c:pt>
                <c:pt idx="2">
                  <c:v>#N/A</c:v>
                </c:pt>
                <c:pt idx="3">
                  <c:v>0.69</c:v>
                </c:pt>
                <c:pt idx="4">
                  <c:v>#N/A</c:v>
                </c:pt>
                <c:pt idx="5">
                  <c:v>0.65</c:v>
                </c:pt>
                <c:pt idx="6">
                  <c:v>#N/A</c:v>
                </c:pt>
                <c:pt idx="7">
                  <c:v>0.63</c:v>
                </c:pt>
                <c:pt idx="8">
                  <c:v>#N/A</c:v>
                </c:pt>
                <c:pt idx="9">
                  <c:v>0.54</c:v>
                </c:pt>
              </c:numCache>
            </c:numRef>
          </c:val>
          <c:extLst>
            <c:ext xmlns:c16="http://schemas.microsoft.com/office/drawing/2014/chart" uri="{C3380CC4-5D6E-409C-BE32-E72D297353CC}">
              <c16:uniqueId val="{00000006-C205-4DFD-B9F9-A7F007C4E243}"/>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4.92</c:v>
                </c:pt>
                <c:pt idx="2">
                  <c:v>#N/A</c:v>
                </c:pt>
                <c:pt idx="3">
                  <c:v>5.71</c:v>
                </c:pt>
                <c:pt idx="4">
                  <c:v>#N/A</c:v>
                </c:pt>
                <c:pt idx="5">
                  <c:v>3.56</c:v>
                </c:pt>
                <c:pt idx="6">
                  <c:v>#N/A</c:v>
                </c:pt>
                <c:pt idx="7">
                  <c:v>1.84</c:v>
                </c:pt>
                <c:pt idx="8">
                  <c:v>#N/A</c:v>
                </c:pt>
                <c:pt idx="9">
                  <c:v>1.37</c:v>
                </c:pt>
              </c:numCache>
            </c:numRef>
          </c:val>
          <c:extLst>
            <c:ext xmlns:c16="http://schemas.microsoft.com/office/drawing/2014/chart" uri="{C3380CC4-5D6E-409C-BE32-E72D297353CC}">
              <c16:uniqueId val="{00000007-C205-4DFD-B9F9-A7F007C4E243}"/>
            </c:ext>
          </c:extLst>
        </c:ser>
        <c:ser>
          <c:idx val="8"/>
          <c:order val="8"/>
          <c:tx>
            <c:strRef>
              <c:f>データシート!$A$35</c:f>
              <c:strCache>
                <c:ptCount val="1"/>
                <c:pt idx="0">
                  <c:v>介護保険特別会計事業勘定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3.79</c:v>
                </c:pt>
                <c:pt idx="2">
                  <c:v>#N/A</c:v>
                </c:pt>
                <c:pt idx="3">
                  <c:v>2.42</c:v>
                </c:pt>
                <c:pt idx="4">
                  <c:v>#N/A</c:v>
                </c:pt>
                <c:pt idx="5">
                  <c:v>3.02</c:v>
                </c:pt>
                <c:pt idx="6">
                  <c:v>#N/A</c:v>
                </c:pt>
                <c:pt idx="7">
                  <c:v>2.15</c:v>
                </c:pt>
                <c:pt idx="8">
                  <c:v>#N/A</c:v>
                </c:pt>
                <c:pt idx="9">
                  <c:v>2.92</c:v>
                </c:pt>
              </c:numCache>
            </c:numRef>
          </c:val>
          <c:extLst>
            <c:ext xmlns:c16="http://schemas.microsoft.com/office/drawing/2014/chart" uri="{C3380CC4-5D6E-409C-BE32-E72D297353CC}">
              <c16:uniqueId val="{00000008-C205-4DFD-B9F9-A7F007C4E2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3.22</c:v>
                </c:pt>
                <c:pt idx="2">
                  <c:v>#N/A</c:v>
                </c:pt>
                <c:pt idx="3">
                  <c:v>3.07</c:v>
                </c:pt>
                <c:pt idx="4">
                  <c:v>#N/A</c:v>
                </c:pt>
                <c:pt idx="5">
                  <c:v>1.03</c:v>
                </c:pt>
                <c:pt idx="6">
                  <c:v>#N/A</c:v>
                </c:pt>
                <c:pt idx="7">
                  <c:v>1.43</c:v>
                </c:pt>
                <c:pt idx="8">
                  <c:v>#N/A</c:v>
                </c:pt>
                <c:pt idx="9">
                  <c:v>3.93</c:v>
                </c:pt>
              </c:numCache>
            </c:numRef>
          </c:val>
          <c:extLst>
            <c:ext xmlns:c16="http://schemas.microsoft.com/office/drawing/2014/chart" uri="{C3380CC4-5D6E-409C-BE32-E72D297353CC}">
              <c16:uniqueId val="{00000009-C205-4DFD-B9F9-A7F007C4E243}"/>
            </c:ext>
          </c:extLst>
        </c:ser>
        <c:dLbls>
          <c:showLegendKey val="0"/>
          <c:showVal val="0"/>
          <c:showCatName val="0"/>
          <c:showSerName val="0"/>
          <c:showPercent val="0"/>
          <c:showBubbleSize val="0"/>
        </c:dLbls>
        <c:gapWidth val="150"/>
        <c:overlap val="100"/>
        <c:axId val="812095688"/>
        <c:axId val="812099216"/>
      </c:barChart>
      <c:catAx>
        <c:axId val="812095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2099216"/>
        <c:crosses val="autoZero"/>
        <c:auto val="1"/>
        <c:lblAlgn val="ctr"/>
        <c:lblOffset val="100"/>
        <c:tickLblSkip val="1"/>
        <c:tickMarkSkip val="1"/>
        <c:noMultiLvlLbl val="0"/>
      </c:catAx>
      <c:valAx>
        <c:axId val="812099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2095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581</c:v>
                </c:pt>
                <c:pt idx="5">
                  <c:v>594</c:v>
                </c:pt>
                <c:pt idx="8">
                  <c:v>601</c:v>
                </c:pt>
                <c:pt idx="11">
                  <c:v>597</c:v>
                </c:pt>
                <c:pt idx="14">
                  <c:v>595</c:v>
                </c:pt>
              </c:numCache>
            </c:numRef>
          </c:val>
          <c:extLst>
            <c:ext xmlns:c16="http://schemas.microsoft.com/office/drawing/2014/chart" uri="{C3380CC4-5D6E-409C-BE32-E72D297353CC}">
              <c16:uniqueId val="{00000000-76EE-45D9-9085-BBE78240AE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EE-45D9-9085-BBE78240AE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6EE-45D9-9085-BBE78240AE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150</c:v>
                </c:pt>
                <c:pt idx="3">
                  <c:v>150</c:v>
                </c:pt>
                <c:pt idx="6">
                  <c:v>150</c:v>
                </c:pt>
                <c:pt idx="9">
                  <c:v>185</c:v>
                </c:pt>
                <c:pt idx="12">
                  <c:v>201</c:v>
                </c:pt>
              </c:numCache>
            </c:numRef>
          </c:val>
          <c:extLst>
            <c:ext xmlns:c16="http://schemas.microsoft.com/office/drawing/2014/chart" uri="{C3380CC4-5D6E-409C-BE32-E72D297353CC}">
              <c16:uniqueId val="{00000003-76EE-45D9-9085-BBE78240AE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137</c:v>
                </c:pt>
                <c:pt idx="3">
                  <c:v>148</c:v>
                </c:pt>
                <c:pt idx="6">
                  <c:v>162</c:v>
                </c:pt>
                <c:pt idx="9">
                  <c:v>81</c:v>
                </c:pt>
                <c:pt idx="12">
                  <c:v>78</c:v>
                </c:pt>
              </c:numCache>
            </c:numRef>
          </c:val>
          <c:extLst>
            <c:ext xmlns:c16="http://schemas.microsoft.com/office/drawing/2014/chart" uri="{C3380CC4-5D6E-409C-BE32-E72D297353CC}">
              <c16:uniqueId val="{00000004-76EE-45D9-9085-BBE78240AE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EE-45D9-9085-BBE78240AE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EE-45D9-9085-BBE78240AE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533</c:v>
                </c:pt>
                <c:pt idx="3">
                  <c:v>578</c:v>
                </c:pt>
                <c:pt idx="6">
                  <c:v>562</c:v>
                </c:pt>
                <c:pt idx="9">
                  <c:v>544</c:v>
                </c:pt>
                <c:pt idx="12">
                  <c:v>596</c:v>
                </c:pt>
              </c:numCache>
            </c:numRef>
          </c:val>
          <c:extLst>
            <c:ext xmlns:c16="http://schemas.microsoft.com/office/drawing/2014/chart" uri="{C3380CC4-5D6E-409C-BE32-E72D297353CC}">
              <c16:uniqueId val="{00000007-76EE-45D9-9085-BBE78240AEE0}"/>
            </c:ext>
          </c:extLst>
        </c:ser>
        <c:dLbls>
          <c:showLegendKey val="0"/>
          <c:showVal val="0"/>
          <c:showCatName val="0"/>
          <c:showSerName val="0"/>
          <c:showPercent val="0"/>
          <c:showBubbleSize val="0"/>
        </c:dLbls>
        <c:gapWidth val="100"/>
        <c:overlap val="100"/>
        <c:axId val="812090592"/>
        <c:axId val="812096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239</c:v>
                </c:pt>
                <c:pt idx="2">
                  <c:v>#N/A</c:v>
                </c:pt>
                <c:pt idx="3">
                  <c:v>#N/A</c:v>
                </c:pt>
                <c:pt idx="4">
                  <c:v>282</c:v>
                </c:pt>
                <c:pt idx="5">
                  <c:v>#N/A</c:v>
                </c:pt>
                <c:pt idx="6">
                  <c:v>#N/A</c:v>
                </c:pt>
                <c:pt idx="7">
                  <c:v>273</c:v>
                </c:pt>
                <c:pt idx="8">
                  <c:v>#N/A</c:v>
                </c:pt>
                <c:pt idx="9">
                  <c:v>#N/A</c:v>
                </c:pt>
                <c:pt idx="10">
                  <c:v>213</c:v>
                </c:pt>
                <c:pt idx="11">
                  <c:v>#N/A</c:v>
                </c:pt>
                <c:pt idx="12">
                  <c:v>#N/A</c:v>
                </c:pt>
                <c:pt idx="13">
                  <c:v>280</c:v>
                </c:pt>
                <c:pt idx="14">
                  <c:v>#N/A</c:v>
                </c:pt>
              </c:numCache>
            </c:numRef>
          </c:val>
          <c:smooth val="0"/>
          <c:extLst>
            <c:ext xmlns:c16="http://schemas.microsoft.com/office/drawing/2014/chart" uri="{C3380CC4-5D6E-409C-BE32-E72D297353CC}">
              <c16:uniqueId val="{00000008-76EE-45D9-9085-BBE78240AEE0}"/>
            </c:ext>
          </c:extLst>
        </c:ser>
        <c:dLbls>
          <c:showLegendKey val="0"/>
          <c:showVal val="0"/>
          <c:showCatName val="0"/>
          <c:showSerName val="0"/>
          <c:showPercent val="0"/>
          <c:showBubbleSize val="0"/>
        </c:dLbls>
        <c:marker val="1"/>
        <c:smooth val="0"/>
        <c:axId val="812090592"/>
        <c:axId val="812096080"/>
      </c:lineChart>
      <c:catAx>
        <c:axId val="81209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2096080"/>
        <c:crosses val="autoZero"/>
        <c:auto val="1"/>
        <c:lblAlgn val="ctr"/>
        <c:lblOffset val="100"/>
        <c:tickLblSkip val="1"/>
        <c:tickMarkSkip val="1"/>
        <c:noMultiLvlLbl val="0"/>
      </c:catAx>
      <c:valAx>
        <c:axId val="81209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209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6793</c:v>
                </c:pt>
                <c:pt idx="5">
                  <c:v>6552</c:v>
                </c:pt>
                <c:pt idx="8">
                  <c:v>6335</c:v>
                </c:pt>
                <c:pt idx="11">
                  <c:v>6137</c:v>
                </c:pt>
                <c:pt idx="14">
                  <c:v>5822</c:v>
                </c:pt>
              </c:numCache>
            </c:numRef>
          </c:val>
          <c:extLst>
            <c:ext xmlns:c16="http://schemas.microsoft.com/office/drawing/2014/chart" uri="{C3380CC4-5D6E-409C-BE32-E72D297353CC}">
              <c16:uniqueId val="{00000000-B214-4D11-99DE-49CF393749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214-4D11-99DE-49CF393749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3651</c:v>
                </c:pt>
                <c:pt idx="5">
                  <c:v>3647</c:v>
                </c:pt>
                <c:pt idx="8">
                  <c:v>3197</c:v>
                </c:pt>
                <c:pt idx="11">
                  <c:v>3046</c:v>
                </c:pt>
                <c:pt idx="14">
                  <c:v>2802</c:v>
                </c:pt>
              </c:numCache>
            </c:numRef>
          </c:val>
          <c:extLst>
            <c:ext xmlns:c16="http://schemas.microsoft.com/office/drawing/2014/chart" uri="{C3380CC4-5D6E-409C-BE32-E72D297353CC}">
              <c16:uniqueId val="{00000002-B214-4D11-99DE-49CF393749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14-4D11-99DE-49CF393749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14-4D11-99DE-49CF393749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14-4D11-99DE-49CF393749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1912</c:v>
                </c:pt>
                <c:pt idx="3">
                  <c:v>1916</c:v>
                </c:pt>
                <c:pt idx="6">
                  <c:v>1803</c:v>
                </c:pt>
                <c:pt idx="9">
                  <c:v>1619</c:v>
                </c:pt>
                <c:pt idx="12">
                  <c:v>1502</c:v>
                </c:pt>
              </c:numCache>
            </c:numRef>
          </c:val>
          <c:extLst>
            <c:ext xmlns:c16="http://schemas.microsoft.com/office/drawing/2014/chart" uri="{C3380CC4-5D6E-409C-BE32-E72D297353CC}">
              <c16:uniqueId val="{00000006-B214-4D11-99DE-49CF393749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775</c:v>
                </c:pt>
                <c:pt idx="3">
                  <c:v>637</c:v>
                </c:pt>
                <c:pt idx="6">
                  <c:v>496</c:v>
                </c:pt>
                <c:pt idx="9">
                  <c:v>682</c:v>
                </c:pt>
                <c:pt idx="12">
                  <c:v>502</c:v>
                </c:pt>
              </c:numCache>
            </c:numRef>
          </c:val>
          <c:extLst>
            <c:ext xmlns:c16="http://schemas.microsoft.com/office/drawing/2014/chart" uri="{C3380CC4-5D6E-409C-BE32-E72D297353CC}">
              <c16:uniqueId val="{00000007-B214-4D11-99DE-49CF393749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1357</c:v>
                </c:pt>
                <c:pt idx="3">
                  <c:v>1260</c:v>
                </c:pt>
                <c:pt idx="6">
                  <c:v>1284</c:v>
                </c:pt>
                <c:pt idx="9">
                  <c:v>806</c:v>
                </c:pt>
                <c:pt idx="12">
                  <c:v>658</c:v>
                </c:pt>
              </c:numCache>
            </c:numRef>
          </c:val>
          <c:extLst>
            <c:ext xmlns:c16="http://schemas.microsoft.com/office/drawing/2014/chart" uri="{C3380CC4-5D6E-409C-BE32-E72D297353CC}">
              <c16:uniqueId val="{00000008-B214-4D11-99DE-49CF393749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214-4D11-99DE-49CF393749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6035</c:v>
                </c:pt>
                <c:pt idx="3">
                  <c:v>6154</c:v>
                </c:pt>
                <c:pt idx="6">
                  <c:v>5943</c:v>
                </c:pt>
                <c:pt idx="9">
                  <c:v>5857</c:v>
                </c:pt>
                <c:pt idx="12">
                  <c:v>5696</c:v>
                </c:pt>
              </c:numCache>
            </c:numRef>
          </c:val>
          <c:extLst>
            <c:ext xmlns:c16="http://schemas.microsoft.com/office/drawing/2014/chart" uri="{C3380CC4-5D6E-409C-BE32-E72D297353CC}">
              <c16:uniqueId val="{0000000A-B214-4D11-99DE-49CF39374940}"/>
            </c:ext>
          </c:extLst>
        </c:ser>
        <c:dLbls>
          <c:showLegendKey val="0"/>
          <c:showVal val="0"/>
          <c:showCatName val="0"/>
          <c:showSerName val="0"/>
          <c:showPercent val="0"/>
          <c:showBubbleSize val="0"/>
        </c:dLbls>
        <c:gapWidth val="100"/>
        <c:overlap val="100"/>
        <c:axId val="812096864"/>
        <c:axId val="812090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214-4D11-99DE-49CF39374940}"/>
            </c:ext>
          </c:extLst>
        </c:ser>
        <c:dLbls>
          <c:showLegendKey val="0"/>
          <c:showVal val="0"/>
          <c:showCatName val="0"/>
          <c:showSerName val="0"/>
          <c:showPercent val="0"/>
          <c:showBubbleSize val="0"/>
        </c:dLbls>
        <c:marker val="1"/>
        <c:smooth val="0"/>
        <c:axId val="812096864"/>
        <c:axId val="812090984"/>
      </c:lineChart>
      <c:catAx>
        <c:axId val="81209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12090984"/>
        <c:crosses val="autoZero"/>
        <c:auto val="1"/>
        <c:lblAlgn val="ctr"/>
        <c:lblOffset val="100"/>
        <c:tickLblSkip val="1"/>
        <c:tickMarkSkip val="1"/>
        <c:noMultiLvlLbl val="0"/>
      </c:catAx>
      <c:valAx>
        <c:axId val="812090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209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1743</c:v>
                </c:pt>
                <c:pt idx="1">
                  <c:v>1497</c:v>
                </c:pt>
                <c:pt idx="2">
                  <c:v>1429</c:v>
                </c:pt>
              </c:numCache>
            </c:numRef>
          </c:val>
          <c:extLst>
            <c:ext xmlns:c16="http://schemas.microsoft.com/office/drawing/2014/chart" uri="{C3380CC4-5D6E-409C-BE32-E72D297353CC}">
              <c16:uniqueId val="{00000000-664C-48C7-A4A8-9C13E9BC3A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664C-48C7-A4A8-9C13E9BC3A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884</c:v>
                </c:pt>
                <c:pt idx="1">
                  <c:v>940</c:v>
                </c:pt>
                <c:pt idx="2">
                  <c:v>793</c:v>
                </c:pt>
              </c:numCache>
            </c:numRef>
          </c:val>
          <c:extLst>
            <c:ext xmlns:c16="http://schemas.microsoft.com/office/drawing/2014/chart" uri="{C3380CC4-5D6E-409C-BE32-E72D297353CC}">
              <c16:uniqueId val="{00000002-664C-48C7-A4A8-9C13E9BC3A73}"/>
            </c:ext>
          </c:extLst>
        </c:ser>
        <c:dLbls>
          <c:showLegendKey val="0"/>
          <c:showVal val="0"/>
          <c:showCatName val="0"/>
          <c:showSerName val="0"/>
          <c:showPercent val="0"/>
          <c:showBubbleSize val="0"/>
        </c:dLbls>
        <c:gapWidth val="120"/>
        <c:overlap val="100"/>
        <c:axId val="812098040"/>
        <c:axId val="812094904"/>
      </c:barChart>
      <c:catAx>
        <c:axId val="812098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12094904"/>
        <c:crosses val="autoZero"/>
        <c:auto val="1"/>
        <c:lblAlgn val="ctr"/>
        <c:lblOffset val="100"/>
        <c:tickLblSkip val="1"/>
        <c:tickMarkSkip val="1"/>
        <c:noMultiLvlLbl val="0"/>
      </c:catAx>
      <c:valAx>
        <c:axId val="8120949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12098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19,093
18,985
34.34
9,189,041
8,900,842
188,109
4,777,482
5,696,060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人口の減少や全国平均を上回る高齢化率（令和２年度末</a:t>
          </a:r>
          <a:r>
            <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46.92</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％）等により、</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町税が減少しており、ここ数年は、基準財政収入額の減少幅が、基準財政需要額の減少幅を上回り、財政力の低下につながっていた。令和</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年度は、前年度と比べ基準財政需要額が増加</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減少となったため、</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年度の数値を下回ることとなった。</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本町の町税は、個人住民税と固定資産税が大部分を占めているため、収入増加策と歳出削減策を継続することが今後の課題となっている。</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44979</xdr:rowOff>
    </xdr:from>
    <xdr:to>
      <xdr:col>23</xdr:col>
      <xdr:colOff>133350</xdr:colOff>
      <xdr:row>43</xdr:row>
      <xdr:rowOff>55033</xdr:rowOff>
    </xdr:to>
    <xdr:cxnSp macro="">
      <xdr:nvCxnSpPr>
        <xdr:cNvPr id="72" name="直線コネクタ 71"/>
        <xdr:cNvCxnSpPr/>
      </xdr:nvCxnSpPr>
      <xdr:spPr>
        <a:xfrm>
          <a:off x="4114800" y="741732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24871</xdr:rowOff>
    </xdr:from>
    <xdr:to>
      <xdr:col>19</xdr:col>
      <xdr:colOff>133350</xdr:colOff>
      <xdr:row>43</xdr:row>
      <xdr:rowOff>44979</xdr:rowOff>
    </xdr:to>
    <xdr:cxnSp macro="">
      <xdr:nvCxnSpPr>
        <xdr:cNvPr id="75" name="直線コネクタ 74"/>
        <xdr:cNvCxnSpPr/>
      </xdr:nvCxnSpPr>
      <xdr:spPr>
        <a:xfrm>
          <a:off x="3225800" y="73972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7" name="テキスト ボックス 76"/>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24871</xdr:rowOff>
    </xdr:to>
    <xdr:cxnSp macro="">
      <xdr:nvCxnSpPr>
        <xdr:cNvPr id="78" name="直線コネクタ 77"/>
        <xdr:cNvCxnSpPr/>
      </xdr:nvCxnSpPr>
      <xdr:spPr>
        <a:xfrm>
          <a:off x="2336800" y="73871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80" name="テキスト ボックス 79"/>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4763</xdr:rowOff>
    </xdr:from>
    <xdr:to>
      <xdr:col>11</xdr:col>
      <xdr:colOff>31750</xdr:colOff>
      <xdr:row>43</xdr:row>
      <xdr:rowOff>14817</xdr:rowOff>
    </xdr:to>
    <xdr:cxnSp macro="">
      <xdr:nvCxnSpPr>
        <xdr:cNvPr id="81" name="直線コネクタ 80"/>
        <xdr:cNvCxnSpPr/>
      </xdr:nvCxnSpPr>
      <xdr:spPr>
        <a:xfrm>
          <a:off x="1447800" y="737711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3" name="テキスト ボックス 82"/>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91" name="楕円 90"/>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92"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165629</xdr:rowOff>
    </xdr:from>
    <xdr:to>
      <xdr:col>19</xdr:col>
      <xdr:colOff>184150</xdr:colOff>
      <xdr:row>43</xdr:row>
      <xdr:rowOff>95779</xdr:rowOff>
    </xdr:to>
    <xdr:sp macro="" textlink="">
      <xdr:nvSpPr>
        <xdr:cNvPr id="93" name="楕円 92"/>
        <xdr:cNvSpPr/>
      </xdr:nvSpPr>
      <xdr:spPr>
        <a:xfrm>
          <a:off x="4064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80556</xdr:rowOff>
    </xdr:from>
    <xdr:ext cx="736600" cy="259045"/>
    <xdr:sp macro="" textlink="">
      <xdr:nvSpPr>
        <xdr:cNvPr id="94" name="テキスト ボックス 93"/>
        <xdr:cNvSpPr txBox="1"/>
      </xdr:nvSpPr>
      <xdr:spPr>
        <a:xfrm>
          <a:off x="3733800" y="7452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145521</xdr:rowOff>
    </xdr:from>
    <xdr:to>
      <xdr:col>15</xdr:col>
      <xdr:colOff>133350</xdr:colOff>
      <xdr:row>43</xdr:row>
      <xdr:rowOff>75671</xdr:rowOff>
    </xdr:to>
    <xdr:sp macro="" textlink="">
      <xdr:nvSpPr>
        <xdr:cNvPr id="95" name="楕円 94"/>
        <xdr:cNvSpPr/>
      </xdr:nvSpPr>
      <xdr:spPr>
        <a:xfrm>
          <a:off x="3175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60448</xdr:rowOff>
    </xdr:from>
    <xdr:ext cx="762000" cy="259045"/>
    <xdr:sp macro="" textlink="">
      <xdr:nvSpPr>
        <xdr:cNvPr id="96" name="テキスト ボックス 95"/>
        <xdr:cNvSpPr txBox="1"/>
      </xdr:nvSpPr>
      <xdr:spPr>
        <a:xfrm>
          <a:off x="2844800" y="743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7" name="楕円 96"/>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8" name="テキスト ボックス 97"/>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125413</xdr:rowOff>
    </xdr:from>
    <xdr:to>
      <xdr:col>7</xdr:col>
      <xdr:colOff>31750</xdr:colOff>
      <xdr:row>43</xdr:row>
      <xdr:rowOff>55563</xdr:rowOff>
    </xdr:to>
    <xdr:sp macro="" textlink="">
      <xdr:nvSpPr>
        <xdr:cNvPr id="99" name="楕円 98"/>
        <xdr:cNvSpPr/>
      </xdr:nvSpPr>
      <xdr:spPr>
        <a:xfrm>
          <a:off x="1397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40340</xdr:rowOff>
    </xdr:from>
    <xdr:ext cx="762000" cy="259045"/>
    <xdr:sp macro="" textlink="">
      <xdr:nvSpPr>
        <xdr:cNvPr id="100" name="テキスト ボックス 99"/>
        <xdr:cNvSpPr txBox="1"/>
      </xdr:nvSpPr>
      <xdr:spPr>
        <a:xfrm>
          <a:off x="1066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経常収支比率は、前年度の</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104.2</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％から</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99.8</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％へと</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4.4</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ポイントのマイナスとな</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った</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。これは、普通交付税の増などにより経常一般財源等の額が増</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加し</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、物件費や補助費等など</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経常的経費充当一般財源が</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減少したことによるものである</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今後については、地方税収入</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減少傾向</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は継続すると見込まれ</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、退職手当、扶助費の増加など</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によっては</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悪化する</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余地は</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ある</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しばらくは</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定年退職者が落ち着くため、</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大きく悪化することはないと思われる</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44873</xdr:rowOff>
    </xdr:from>
    <xdr:to>
      <xdr:col>23</xdr:col>
      <xdr:colOff>133350</xdr:colOff>
      <xdr:row>66</xdr:row>
      <xdr:rowOff>50377</xdr:rowOff>
    </xdr:to>
    <xdr:cxnSp macro="">
      <xdr:nvCxnSpPr>
        <xdr:cNvPr id="135" name="直線コネクタ 134"/>
        <xdr:cNvCxnSpPr/>
      </xdr:nvCxnSpPr>
      <xdr:spPr>
        <a:xfrm flipV="1">
          <a:off x="4114800" y="11189123"/>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101177</xdr:rowOff>
    </xdr:from>
    <xdr:to>
      <xdr:col>19</xdr:col>
      <xdr:colOff>133350</xdr:colOff>
      <xdr:row>66</xdr:row>
      <xdr:rowOff>50377</xdr:rowOff>
    </xdr:to>
    <xdr:cxnSp macro="">
      <xdr:nvCxnSpPr>
        <xdr:cNvPr id="138" name="直線コネクタ 137"/>
        <xdr:cNvCxnSpPr/>
      </xdr:nvCxnSpPr>
      <xdr:spPr>
        <a:xfrm>
          <a:off x="3225800" y="112454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164042</xdr:rowOff>
    </xdr:from>
    <xdr:to>
      <xdr:col>15</xdr:col>
      <xdr:colOff>82550</xdr:colOff>
      <xdr:row>65</xdr:row>
      <xdr:rowOff>101177</xdr:rowOff>
    </xdr:to>
    <xdr:cxnSp macro="">
      <xdr:nvCxnSpPr>
        <xdr:cNvPr id="141" name="直線コネクタ 140"/>
        <xdr:cNvCxnSpPr/>
      </xdr:nvCxnSpPr>
      <xdr:spPr>
        <a:xfrm>
          <a:off x="2336800" y="1113684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123825</xdr:rowOff>
    </xdr:from>
    <xdr:to>
      <xdr:col>11</xdr:col>
      <xdr:colOff>31750</xdr:colOff>
      <xdr:row>64</xdr:row>
      <xdr:rowOff>164042</xdr:rowOff>
    </xdr:to>
    <xdr:cxnSp macro="">
      <xdr:nvCxnSpPr>
        <xdr:cNvPr id="144" name="直線コネクタ 143"/>
        <xdr:cNvCxnSpPr/>
      </xdr:nvCxnSpPr>
      <xdr:spPr>
        <a:xfrm>
          <a:off x="1447800" y="110966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4" name="楕円 153"/>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5" name="財政構造の弾力性該当値テキスト"/>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171027</xdr:rowOff>
    </xdr:from>
    <xdr:to>
      <xdr:col>19</xdr:col>
      <xdr:colOff>184150</xdr:colOff>
      <xdr:row>66</xdr:row>
      <xdr:rowOff>101177</xdr:rowOff>
    </xdr:to>
    <xdr:sp macro="" textlink="">
      <xdr:nvSpPr>
        <xdr:cNvPr id="156" name="楕円 155"/>
        <xdr:cNvSpPr/>
      </xdr:nvSpPr>
      <xdr:spPr>
        <a:xfrm>
          <a:off x="4064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57" name="テキスト ボックス 156"/>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50377</xdr:rowOff>
    </xdr:from>
    <xdr:to>
      <xdr:col>15</xdr:col>
      <xdr:colOff>133350</xdr:colOff>
      <xdr:row>65</xdr:row>
      <xdr:rowOff>151977</xdr:rowOff>
    </xdr:to>
    <xdr:sp macro="" textlink="">
      <xdr:nvSpPr>
        <xdr:cNvPr id="158" name="楕円 157"/>
        <xdr:cNvSpPr/>
      </xdr:nvSpPr>
      <xdr:spPr>
        <a:xfrm>
          <a:off x="3175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136754</xdr:rowOff>
    </xdr:from>
    <xdr:ext cx="762000" cy="259045"/>
    <xdr:sp macro="" textlink="">
      <xdr:nvSpPr>
        <xdr:cNvPr id="159" name="テキスト ボックス 158"/>
        <xdr:cNvSpPr txBox="1"/>
      </xdr:nvSpPr>
      <xdr:spPr>
        <a:xfrm>
          <a:off x="2844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113242</xdr:rowOff>
    </xdr:from>
    <xdr:to>
      <xdr:col>11</xdr:col>
      <xdr:colOff>82550</xdr:colOff>
      <xdr:row>65</xdr:row>
      <xdr:rowOff>43392</xdr:rowOff>
    </xdr:to>
    <xdr:sp macro="" textlink="">
      <xdr:nvSpPr>
        <xdr:cNvPr id="160" name="楕円 159"/>
        <xdr:cNvSpPr/>
      </xdr:nvSpPr>
      <xdr:spPr>
        <a:xfrm>
          <a:off x="2286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28169</xdr:rowOff>
    </xdr:from>
    <xdr:ext cx="762000" cy="259045"/>
    <xdr:sp macro="" textlink="">
      <xdr:nvSpPr>
        <xdr:cNvPr id="161" name="テキスト ボックス 160"/>
        <xdr:cNvSpPr txBox="1"/>
      </xdr:nvSpPr>
      <xdr:spPr>
        <a:xfrm>
          <a:off x="1955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73025</xdr:rowOff>
    </xdr:from>
    <xdr:to>
      <xdr:col>7</xdr:col>
      <xdr:colOff>31750</xdr:colOff>
      <xdr:row>65</xdr:row>
      <xdr:rowOff>3175</xdr:rowOff>
    </xdr:to>
    <xdr:sp macro="" textlink="">
      <xdr:nvSpPr>
        <xdr:cNvPr id="162" name="楕円 161"/>
        <xdr:cNvSpPr/>
      </xdr:nvSpPr>
      <xdr:spPr>
        <a:xfrm>
          <a:off x="1397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159402</xdr:rowOff>
    </xdr:from>
    <xdr:ext cx="762000" cy="259045"/>
    <xdr:sp macro="" textlink="">
      <xdr:nvSpPr>
        <xdr:cNvPr id="163" name="テキスト ボックス 162"/>
        <xdr:cNvSpPr txBox="1"/>
      </xdr:nvSpPr>
      <xdr:spPr>
        <a:xfrm>
          <a:off x="1066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[157,154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年度の人件費・物件費等は、</a:t>
          </a:r>
          <a:r>
            <a:rPr lang="ja-JP" altLang="en-US" b="0">
              <a:solidFill>
                <a:srgbClr val="000000"/>
              </a:solidFill>
              <a:effectLst/>
              <a:latin typeface="ＭＳ Ｐゴシック" panose="020B0600070205080204" pitchFamily="50" charset="-128"/>
              <a:ea typeface="ＭＳ Ｐゴシック" panose="020B0600070205080204" pitchFamily="50" charset="-128"/>
            </a:rPr>
            <a:t>会計年度任用職員制度の導入により賃金を非常勤職員報酬に</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移行したことにより、</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が減少</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した。合計では一般職の給与等の影響により増加となった。</a:t>
          </a:r>
          <a:endPar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今後については、事務事業の見直し</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、民間委託や民営化の推進、公共施設の再編、再配置、人員の適正化を図り、歳出削減に努めていく。</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271,210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132559</xdr:rowOff>
    </xdr:from>
    <xdr:to>
      <xdr:col>23</xdr:col>
      <xdr:colOff>133350</xdr:colOff>
      <xdr:row>83</xdr:row>
      <xdr:rowOff>30026</xdr:rowOff>
    </xdr:to>
    <xdr:cxnSp macro="">
      <xdr:nvCxnSpPr>
        <xdr:cNvPr id="198" name="直線コネクタ 197"/>
        <xdr:cNvCxnSpPr/>
      </xdr:nvCxnSpPr>
      <xdr:spPr>
        <a:xfrm>
          <a:off x="4114800" y="14191459"/>
          <a:ext cx="838200" cy="6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72332</xdr:rowOff>
    </xdr:from>
    <xdr:to>
      <xdr:col>19</xdr:col>
      <xdr:colOff>133350</xdr:colOff>
      <xdr:row>82</xdr:row>
      <xdr:rowOff>132559</xdr:rowOff>
    </xdr:to>
    <xdr:cxnSp macro="">
      <xdr:nvCxnSpPr>
        <xdr:cNvPr id="201" name="直線コネクタ 200"/>
        <xdr:cNvCxnSpPr/>
      </xdr:nvCxnSpPr>
      <xdr:spPr>
        <a:xfrm>
          <a:off x="3225800" y="14131232"/>
          <a:ext cx="889000" cy="6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60733</xdr:rowOff>
    </xdr:from>
    <xdr:to>
      <xdr:col>15</xdr:col>
      <xdr:colOff>82550</xdr:colOff>
      <xdr:row>82</xdr:row>
      <xdr:rowOff>72332</xdr:rowOff>
    </xdr:to>
    <xdr:cxnSp macro="">
      <xdr:nvCxnSpPr>
        <xdr:cNvPr id="204" name="直線コネクタ 203"/>
        <xdr:cNvCxnSpPr/>
      </xdr:nvCxnSpPr>
      <xdr:spPr>
        <a:xfrm>
          <a:off x="2336800" y="14119633"/>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171141</xdr:rowOff>
    </xdr:from>
    <xdr:to>
      <xdr:col>11</xdr:col>
      <xdr:colOff>31750</xdr:colOff>
      <xdr:row>82</xdr:row>
      <xdr:rowOff>60733</xdr:rowOff>
    </xdr:to>
    <xdr:cxnSp macro="">
      <xdr:nvCxnSpPr>
        <xdr:cNvPr id="207" name="直線コネクタ 206"/>
        <xdr:cNvCxnSpPr/>
      </xdr:nvCxnSpPr>
      <xdr:spPr>
        <a:xfrm>
          <a:off x="1447800" y="14058591"/>
          <a:ext cx="889000" cy="6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150676</xdr:rowOff>
    </xdr:from>
    <xdr:to>
      <xdr:col>23</xdr:col>
      <xdr:colOff>184150</xdr:colOff>
      <xdr:row>83</xdr:row>
      <xdr:rowOff>80826</xdr:rowOff>
    </xdr:to>
    <xdr:sp macro="" textlink="">
      <xdr:nvSpPr>
        <xdr:cNvPr id="217" name="楕円 216"/>
        <xdr:cNvSpPr/>
      </xdr:nvSpPr>
      <xdr:spPr>
        <a:xfrm>
          <a:off x="4902200" y="142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167203</xdr:rowOff>
    </xdr:from>
    <xdr:ext cx="762000" cy="259045"/>
    <xdr:sp macro="" textlink="">
      <xdr:nvSpPr>
        <xdr:cNvPr id="218" name="人件費・物件費等の状況該当値テキスト"/>
        <xdr:cNvSpPr txBox="1"/>
      </xdr:nvSpPr>
      <xdr:spPr>
        <a:xfrm>
          <a:off x="5041900" y="140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81759</xdr:rowOff>
    </xdr:from>
    <xdr:to>
      <xdr:col>19</xdr:col>
      <xdr:colOff>184150</xdr:colOff>
      <xdr:row>83</xdr:row>
      <xdr:rowOff>11909</xdr:rowOff>
    </xdr:to>
    <xdr:sp macro="" textlink="">
      <xdr:nvSpPr>
        <xdr:cNvPr id="219" name="楕円 218"/>
        <xdr:cNvSpPr/>
      </xdr:nvSpPr>
      <xdr:spPr>
        <a:xfrm>
          <a:off x="4064000" y="1414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22086</xdr:rowOff>
    </xdr:from>
    <xdr:ext cx="736600" cy="259045"/>
    <xdr:sp macro="" textlink="">
      <xdr:nvSpPr>
        <xdr:cNvPr id="220" name="テキスト ボックス 219"/>
        <xdr:cNvSpPr txBox="1"/>
      </xdr:nvSpPr>
      <xdr:spPr>
        <a:xfrm>
          <a:off x="3733800" y="139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21532</xdr:rowOff>
    </xdr:from>
    <xdr:to>
      <xdr:col>15</xdr:col>
      <xdr:colOff>133350</xdr:colOff>
      <xdr:row>82</xdr:row>
      <xdr:rowOff>123132</xdr:rowOff>
    </xdr:to>
    <xdr:sp macro="" textlink="">
      <xdr:nvSpPr>
        <xdr:cNvPr id="221" name="楕円 220"/>
        <xdr:cNvSpPr/>
      </xdr:nvSpPr>
      <xdr:spPr>
        <a:xfrm>
          <a:off x="3175000" y="1408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133309</xdr:rowOff>
    </xdr:from>
    <xdr:ext cx="762000" cy="259045"/>
    <xdr:sp macro="" textlink="">
      <xdr:nvSpPr>
        <xdr:cNvPr id="222" name="テキスト ボックス 221"/>
        <xdr:cNvSpPr txBox="1"/>
      </xdr:nvSpPr>
      <xdr:spPr>
        <a:xfrm>
          <a:off x="2844800" y="1384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141,098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9933</xdr:rowOff>
    </xdr:from>
    <xdr:to>
      <xdr:col>11</xdr:col>
      <xdr:colOff>82550</xdr:colOff>
      <xdr:row>82</xdr:row>
      <xdr:rowOff>111533</xdr:rowOff>
    </xdr:to>
    <xdr:sp macro="" textlink="">
      <xdr:nvSpPr>
        <xdr:cNvPr id="223" name="楕円 222"/>
        <xdr:cNvSpPr/>
      </xdr:nvSpPr>
      <xdr:spPr>
        <a:xfrm>
          <a:off x="2286000" y="140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121710</xdr:rowOff>
    </xdr:from>
    <xdr:ext cx="762000" cy="259045"/>
    <xdr:sp macro="" textlink="">
      <xdr:nvSpPr>
        <xdr:cNvPr id="224" name="テキスト ボックス 223"/>
        <xdr:cNvSpPr txBox="1"/>
      </xdr:nvSpPr>
      <xdr:spPr>
        <a:xfrm>
          <a:off x="1955800" y="1383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120341</xdr:rowOff>
    </xdr:from>
    <xdr:to>
      <xdr:col>7</xdr:col>
      <xdr:colOff>31750</xdr:colOff>
      <xdr:row>82</xdr:row>
      <xdr:rowOff>50491</xdr:rowOff>
    </xdr:to>
    <xdr:sp macro="" textlink="">
      <xdr:nvSpPr>
        <xdr:cNvPr id="225" name="楕円 224"/>
        <xdr:cNvSpPr/>
      </xdr:nvSpPr>
      <xdr:spPr>
        <a:xfrm>
          <a:off x="1397000" y="1400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60668</xdr:rowOff>
    </xdr:from>
    <xdr:ext cx="762000" cy="259045"/>
    <xdr:sp macro="" textlink="">
      <xdr:nvSpPr>
        <xdr:cNvPr id="226" name="テキスト ボックス 225"/>
        <xdr:cNvSpPr txBox="1"/>
      </xdr:nvSpPr>
      <xdr:spPr>
        <a:xfrm>
          <a:off x="1066800" y="1377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本町のラスパイレス指数は類似団体内平均値と比べてかなり低い数値で推移していたが、平成</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年度末に職級に応じた職員給与カット（</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7</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終了したことなどにより、平成</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に</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97.7</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へ</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上昇した。</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その後はほぼ横ばいであったが、</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令和元年度に平均給料月額が大きく変動したことにより上昇</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令和２年度</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は定年退職者の増に伴い</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、ラスパイレス指数</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は低下</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した。</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70358</xdr:rowOff>
    </xdr:from>
    <xdr:to>
      <xdr:col>81</xdr:col>
      <xdr:colOff>44450</xdr:colOff>
      <xdr:row>85</xdr:row>
      <xdr:rowOff>157226</xdr:rowOff>
    </xdr:to>
    <xdr:cxnSp macro="">
      <xdr:nvCxnSpPr>
        <xdr:cNvPr id="258" name="直線コネクタ 257"/>
        <xdr:cNvCxnSpPr/>
      </xdr:nvCxnSpPr>
      <xdr:spPr>
        <a:xfrm flipV="1">
          <a:off x="16179800" y="1464360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9" name="給与水準   （国との比較）平均値テキスト"/>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70358</xdr:rowOff>
    </xdr:from>
    <xdr:to>
      <xdr:col>77</xdr:col>
      <xdr:colOff>44450</xdr:colOff>
      <xdr:row>85</xdr:row>
      <xdr:rowOff>157226</xdr:rowOff>
    </xdr:to>
    <xdr:cxnSp macro="">
      <xdr:nvCxnSpPr>
        <xdr:cNvPr id="261" name="直線コネクタ 260"/>
        <xdr:cNvCxnSpPr/>
      </xdr:nvCxnSpPr>
      <xdr:spPr>
        <a:xfrm>
          <a:off x="15290800" y="14643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3" name="テキスト ボックス 262"/>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51054</xdr:rowOff>
    </xdr:from>
    <xdr:to>
      <xdr:col>72</xdr:col>
      <xdr:colOff>203200</xdr:colOff>
      <xdr:row>85</xdr:row>
      <xdr:rowOff>70358</xdr:rowOff>
    </xdr:to>
    <xdr:cxnSp macro="">
      <xdr:nvCxnSpPr>
        <xdr:cNvPr id="264" name="直線コネクタ 263"/>
        <xdr:cNvCxnSpPr/>
      </xdr:nvCxnSpPr>
      <xdr:spPr>
        <a:xfrm>
          <a:off x="14401800" y="1462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63771</xdr:rowOff>
    </xdr:from>
    <xdr:ext cx="762000" cy="259045"/>
    <xdr:sp macro="" textlink="">
      <xdr:nvSpPr>
        <xdr:cNvPr id="266" name="テキスト ボックス 265"/>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51054</xdr:rowOff>
    </xdr:from>
    <xdr:to>
      <xdr:col>68</xdr:col>
      <xdr:colOff>152400</xdr:colOff>
      <xdr:row>85</xdr:row>
      <xdr:rowOff>51054</xdr:rowOff>
    </xdr:to>
    <xdr:cxnSp macro="">
      <xdr:nvCxnSpPr>
        <xdr:cNvPr id="267" name="直線コネクタ 266"/>
        <xdr:cNvCxnSpPr/>
      </xdr:nvCxnSpPr>
      <xdr:spPr>
        <a:xfrm>
          <a:off x="13512800" y="14624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19558</xdr:rowOff>
    </xdr:from>
    <xdr:to>
      <xdr:col>81</xdr:col>
      <xdr:colOff>95250</xdr:colOff>
      <xdr:row>85</xdr:row>
      <xdr:rowOff>121158</xdr:rowOff>
    </xdr:to>
    <xdr:sp macro="" textlink="">
      <xdr:nvSpPr>
        <xdr:cNvPr id="277" name="楕円 276"/>
        <xdr:cNvSpPr/>
      </xdr:nvSpPr>
      <xdr:spPr>
        <a:xfrm>
          <a:off x="169672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163085</xdr:rowOff>
    </xdr:from>
    <xdr:ext cx="762000" cy="259045"/>
    <xdr:sp macro="" textlink="">
      <xdr:nvSpPr>
        <xdr:cNvPr id="278" name="給与水準   （国との比較）該当値テキスト"/>
        <xdr:cNvSpPr txBox="1"/>
      </xdr:nvSpPr>
      <xdr:spPr>
        <a:xfrm>
          <a:off x="17106900" y="1456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106426</xdr:rowOff>
    </xdr:from>
    <xdr:to>
      <xdr:col>77</xdr:col>
      <xdr:colOff>95250</xdr:colOff>
      <xdr:row>86</xdr:row>
      <xdr:rowOff>36576</xdr:rowOff>
    </xdr:to>
    <xdr:sp macro="" textlink="">
      <xdr:nvSpPr>
        <xdr:cNvPr id="279" name="楕円 278"/>
        <xdr:cNvSpPr/>
      </xdr:nvSpPr>
      <xdr:spPr>
        <a:xfrm>
          <a:off x="16129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21353</xdr:rowOff>
    </xdr:from>
    <xdr:ext cx="736600" cy="259045"/>
    <xdr:sp macro="" textlink="">
      <xdr:nvSpPr>
        <xdr:cNvPr id="280" name="テキスト ボックス 279"/>
        <xdr:cNvSpPr txBox="1"/>
      </xdr:nvSpPr>
      <xdr:spPr>
        <a:xfrm>
          <a:off x="15798800" y="1476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19558</xdr:rowOff>
    </xdr:from>
    <xdr:to>
      <xdr:col>73</xdr:col>
      <xdr:colOff>44450</xdr:colOff>
      <xdr:row>85</xdr:row>
      <xdr:rowOff>121158</xdr:rowOff>
    </xdr:to>
    <xdr:sp macro="" textlink="">
      <xdr:nvSpPr>
        <xdr:cNvPr id="281" name="楕円 280"/>
        <xdr:cNvSpPr/>
      </xdr:nvSpPr>
      <xdr:spPr>
        <a:xfrm>
          <a:off x="15240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105935</xdr:rowOff>
    </xdr:from>
    <xdr:ext cx="762000" cy="259045"/>
    <xdr:sp macro="" textlink="">
      <xdr:nvSpPr>
        <xdr:cNvPr id="282" name="テキスト ボックス 281"/>
        <xdr:cNvSpPr txBox="1"/>
      </xdr:nvSpPr>
      <xdr:spPr>
        <a:xfrm>
          <a:off x="14909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254</xdr:rowOff>
    </xdr:from>
    <xdr:to>
      <xdr:col>68</xdr:col>
      <xdr:colOff>203200</xdr:colOff>
      <xdr:row>85</xdr:row>
      <xdr:rowOff>101854</xdr:rowOff>
    </xdr:to>
    <xdr:sp macro="" textlink="">
      <xdr:nvSpPr>
        <xdr:cNvPr id="283" name="楕円 282"/>
        <xdr:cNvSpPr/>
      </xdr:nvSpPr>
      <xdr:spPr>
        <a:xfrm>
          <a:off x="14351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86631</xdr:rowOff>
    </xdr:from>
    <xdr:ext cx="762000" cy="259045"/>
    <xdr:sp macro="" textlink="">
      <xdr:nvSpPr>
        <xdr:cNvPr id="284" name="テキスト ボックス 283"/>
        <xdr:cNvSpPr txBox="1"/>
      </xdr:nvSpPr>
      <xdr:spPr>
        <a:xfrm>
          <a:off x="14020800" y="146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254</xdr:rowOff>
    </xdr:from>
    <xdr:to>
      <xdr:col>64</xdr:col>
      <xdr:colOff>152400</xdr:colOff>
      <xdr:row>85</xdr:row>
      <xdr:rowOff>101854</xdr:rowOff>
    </xdr:to>
    <xdr:sp macro="" textlink="">
      <xdr:nvSpPr>
        <xdr:cNvPr id="285" name="楕円 284"/>
        <xdr:cNvSpPr/>
      </xdr:nvSpPr>
      <xdr:spPr>
        <a:xfrm>
          <a:off x="13462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86631</xdr:rowOff>
    </xdr:from>
    <xdr:ext cx="762000" cy="259045"/>
    <xdr:sp macro="" textlink="">
      <xdr:nvSpPr>
        <xdr:cNvPr id="286" name="テキスト ボックス 285"/>
        <xdr:cNvSpPr txBox="1"/>
      </xdr:nvSpPr>
      <xdr:spPr>
        <a:xfrm>
          <a:off x="13131800" y="146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本町では、平成</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度</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から消防事務を箕面市に委託、令和元年度から水道事業を大阪広域水道企業団に統合し</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職員数はほぼ横ばい状態だが、</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本町の人口</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減少しているため、人口</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人当たりの職員数は増加している。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今後については、事務事業の廃止、縮小、公共施設の再編、再配置を行い公共施設の適正化を図り、再任用職員を活用しながら人員の適正化も図っていく。</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131163</xdr:rowOff>
    </xdr:from>
    <xdr:to>
      <xdr:col>81</xdr:col>
      <xdr:colOff>44450</xdr:colOff>
      <xdr:row>59</xdr:row>
      <xdr:rowOff>159314</xdr:rowOff>
    </xdr:to>
    <xdr:cxnSp macro="">
      <xdr:nvCxnSpPr>
        <xdr:cNvPr id="321" name="直線コネクタ 320"/>
        <xdr:cNvCxnSpPr/>
      </xdr:nvCxnSpPr>
      <xdr:spPr>
        <a:xfrm>
          <a:off x="16179800" y="10246713"/>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85584</xdr:rowOff>
    </xdr:from>
    <xdr:to>
      <xdr:col>77</xdr:col>
      <xdr:colOff>44450</xdr:colOff>
      <xdr:row>59</xdr:row>
      <xdr:rowOff>131163</xdr:rowOff>
    </xdr:to>
    <xdr:cxnSp macro="">
      <xdr:nvCxnSpPr>
        <xdr:cNvPr id="324" name="直線コネクタ 323"/>
        <xdr:cNvCxnSpPr/>
      </xdr:nvCxnSpPr>
      <xdr:spPr>
        <a:xfrm>
          <a:off x="15290800" y="10201134"/>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85584</xdr:rowOff>
    </xdr:from>
    <xdr:to>
      <xdr:col>72</xdr:col>
      <xdr:colOff>203200</xdr:colOff>
      <xdr:row>59</xdr:row>
      <xdr:rowOff>94968</xdr:rowOff>
    </xdr:to>
    <xdr:cxnSp macro="">
      <xdr:nvCxnSpPr>
        <xdr:cNvPr id="327" name="直線コネクタ 326"/>
        <xdr:cNvCxnSpPr/>
      </xdr:nvCxnSpPr>
      <xdr:spPr>
        <a:xfrm flipV="1">
          <a:off x="14401800" y="10201134"/>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170903</xdr:rowOff>
    </xdr:from>
    <xdr:ext cx="762000" cy="259045"/>
    <xdr:sp macro="" textlink="">
      <xdr:nvSpPr>
        <xdr:cNvPr id="329" name="テキスト ボックス 328"/>
        <xdr:cNvSpPr txBox="1"/>
      </xdr:nvSpPr>
      <xdr:spPr>
        <a:xfrm>
          <a:off x="14909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66816</xdr:rowOff>
    </xdr:from>
    <xdr:to>
      <xdr:col>68</xdr:col>
      <xdr:colOff>152400</xdr:colOff>
      <xdr:row>59</xdr:row>
      <xdr:rowOff>94968</xdr:rowOff>
    </xdr:to>
    <xdr:cxnSp macro="">
      <xdr:nvCxnSpPr>
        <xdr:cNvPr id="330" name="直線コネクタ 329"/>
        <xdr:cNvCxnSpPr/>
      </xdr:nvCxnSpPr>
      <xdr:spPr>
        <a:xfrm>
          <a:off x="13512800" y="1018236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108514</xdr:rowOff>
    </xdr:from>
    <xdr:to>
      <xdr:col>81</xdr:col>
      <xdr:colOff>95250</xdr:colOff>
      <xdr:row>60</xdr:row>
      <xdr:rowOff>38664</xdr:rowOff>
    </xdr:to>
    <xdr:sp macro="" textlink="">
      <xdr:nvSpPr>
        <xdr:cNvPr id="340" name="楕円 339"/>
        <xdr:cNvSpPr/>
      </xdr:nvSpPr>
      <xdr:spPr>
        <a:xfrm>
          <a:off x="16967200" y="102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125041</xdr:rowOff>
    </xdr:from>
    <xdr:ext cx="762000" cy="259045"/>
    <xdr:sp macro="" textlink="">
      <xdr:nvSpPr>
        <xdr:cNvPr id="341" name="定員管理の状況該当値テキスト"/>
        <xdr:cNvSpPr txBox="1"/>
      </xdr:nvSpPr>
      <xdr:spPr>
        <a:xfrm>
          <a:off x="17106900" y="1006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80363</xdr:rowOff>
    </xdr:from>
    <xdr:to>
      <xdr:col>77</xdr:col>
      <xdr:colOff>95250</xdr:colOff>
      <xdr:row>60</xdr:row>
      <xdr:rowOff>10513</xdr:rowOff>
    </xdr:to>
    <xdr:sp macro="" textlink="">
      <xdr:nvSpPr>
        <xdr:cNvPr id="342" name="楕円 341"/>
        <xdr:cNvSpPr/>
      </xdr:nvSpPr>
      <xdr:spPr>
        <a:xfrm>
          <a:off x="16129000" y="1019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20690</xdr:rowOff>
    </xdr:from>
    <xdr:ext cx="736600" cy="259045"/>
    <xdr:sp macro="" textlink="">
      <xdr:nvSpPr>
        <xdr:cNvPr id="343" name="テキスト ボックス 342"/>
        <xdr:cNvSpPr txBox="1"/>
      </xdr:nvSpPr>
      <xdr:spPr>
        <a:xfrm>
          <a:off x="15798800" y="9964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34784</xdr:rowOff>
    </xdr:from>
    <xdr:to>
      <xdr:col>73</xdr:col>
      <xdr:colOff>44450</xdr:colOff>
      <xdr:row>59</xdr:row>
      <xdr:rowOff>136384</xdr:rowOff>
    </xdr:to>
    <xdr:sp macro="" textlink="">
      <xdr:nvSpPr>
        <xdr:cNvPr id="344" name="楕円 343"/>
        <xdr:cNvSpPr/>
      </xdr:nvSpPr>
      <xdr:spPr>
        <a:xfrm>
          <a:off x="15240000" y="101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146561</xdr:rowOff>
    </xdr:from>
    <xdr:ext cx="762000" cy="259045"/>
    <xdr:sp macro="" textlink="">
      <xdr:nvSpPr>
        <xdr:cNvPr id="345" name="テキスト ボックス 344"/>
        <xdr:cNvSpPr txBox="1"/>
      </xdr:nvSpPr>
      <xdr:spPr>
        <a:xfrm>
          <a:off x="14909800" y="991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44168</xdr:rowOff>
    </xdr:from>
    <xdr:to>
      <xdr:col>68</xdr:col>
      <xdr:colOff>203200</xdr:colOff>
      <xdr:row>59</xdr:row>
      <xdr:rowOff>145768</xdr:rowOff>
    </xdr:to>
    <xdr:sp macro="" textlink="">
      <xdr:nvSpPr>
        <xdr:cNvPr id="346" name="楕円 345"/>
        <xdr:cNvSpPr/>
      </xdr:nvSpPr>
      <xdr:spPr>
        <a:xfrm>
          <a:off x="14351000" y="101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155945</xdr:rowOff>
    </xdr:from>
    <xdr:ext cx="762000" cy="259045"/>
    <xdr:sp macro="" textlink="">
      <xdr:nvSpPr>
        <xdr:cNvPr id="347" name="テキスト ボックス 346"/>
        <xdr:cNvSpPr txBox="1"/>
      </xdr:nvSpPr>
      <xdr:spPr>
        <a:xfrm>
          <a:off x="14020800" y="992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16016</xdr:rowOff>
    </xdr:from>
    <xdr:to>
      <xdr:col>64</xdr:col>
      <xdr:colOff>152400</xdr:colOff>
      <xdr:row>59</xdr:row>
      <xdr:rowOff>117616</xdr:rowOff>
    </xdr:to>
    <xdr:sp macro="" textlink="">
      <xdr:nvSpPr>
        <xdr:cNvPr id="348" name="楕円 347"/>
        <xdr:cNvSpPr/>
      </xdr:nvSpPr>
      <xdr:spPr>
        <a:xfrm>
          <a:off x="13462000" y="1013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127793</xdr:rowOff>
    </xdr:from>
    <xdr:ext cx="762000" cy="259045"/>
    <xdr:sp macro="" textlink="">
      <xdr:nvSpPr>
        <xdr:cNvPr id="349" name="テキスト ボックス 348"/>
        <xdr:cNvSpPr txBox="1"/>
      </xdr:nvSpPr>
      <xdr:spPr>
        <a:xfrm>
          <a:off x="13131800" y="990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　公債費等に充当した一般財源が増加したため単年度の数値は増加したが、３ヶ年平均の</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実質公債費比率は</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交付税措置のある地方債の発行以外はなるべく行わない方針で地方債発行額を抑制して</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この方針を維持していくことにより実質公債費比率</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の抑制にも</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努めていく。</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今後は、令和</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年度開校予定の小中一貫校の施設整備や各公共施設の耐震化、施設の改修などの大規模改修が予想されるため、公共施設の再編・再配置を行っていき適正化を図ることが課題となっている。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18288</xdr:rowOff>
    </xdr:from>
    <xdr:to>
      <xdr:col>81</xdr:col>
      <xdr:colOff>44450</xdr:colOff>
      <xdr:row>41</xdr:row>
      <xdr:rowOff>27940</xdr:rowOff>
    </xdr:to>
    <xdr:cxnSp macro="">
      <xdr:nvCxnSpPr>
        <xdr:cNvPr id="380" name="直線コネクタ 379"/>
        <xdr:cNvCxnSpPr/>
      </xdr:nvCxnSpPr>
      <xdr:spPr>
        <a:xfrm flipV="1">
          <a:off x="16179800" y="704773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37592</xdr:rowOff>
    </xdr:to>
    <xdr:cxnSp macro="">
      <xdr:nvCxnSpPr>
        <xdr:cNvPr id="383" name="直線コネクタ 382"/>
        <xdr:cNvCxnSpPr/>
      </xdr:nvCxnSpPr>
      <xdr:spPr>
        <a:xfrm flipV="1">
          <a:off x="15290800" y="705739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37592</xdr:rowOff>
    </xdr:to>
    <xdr:cxnSp macro="">
      <xdr:nvCxnSpPr>
        <xdr:cNvPr id="386" name="直線コネクタ 385"/>
        <xdr:cNvCxnSpPr/>
      </xdr:nvCxnSpPr>
      <xdr:spPr>
        <a:xfrm>
          <a:off x="14401800" y="70429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155956</xdr:rowOff>
    </xdr:from>
    <xdr:to>
      <xdr:col>68</xdr:col>
      <xdr:colOff>152400</xdr:colOff>
      <xdr:row>41</xdr:row>
      <xdr:rowOff>13462</xdr:rowOff>
    </xdr:to>
    <xdr:cxnSp macro="">
      <xdr:nvCxnSpPr>
        <xdr:cNvPr id="389" name="直線コネクタ 388"/>
        <xdr:cNvCxnSpPr/>
      </xdr:nvCxnSpPr>
      <xdr:spPr>
        <a:xfrm>
          <a:off x="13512800" y="70139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138938</xdr:rowOff>
    </xdr:from>
    <xdr:to>
      <xdr:col>81</xdr:col>
      <xdr:colOff>95250</xdr:colOff>
      <xdr:row>41</xdr:row>
      <xdr:rowOff>69088</xdr:rowOff>
    </xdr:to>
    <xdr:sp macro="" textlink="">
      <xdr:nvSpPr>
        <xdr:cNvPr id="399" name="楕円 398"/>
        <xdr:cNvSpPr/>
      </xdr:nvSpPr>
      <xdr:spPr>
        <a:xfrm>
          <a:off x="169672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155465</xdr:rowOff>
    </xdr:from>
    <xdr:ext cx="762000" cy="259045"/>
    <xdr:sp macro="" textlink="">
      <xdr:nvSpPr>
        <xdr:cNvPr id="400" name="公債費負担の状況該当値テキスト"/>
        <xdr:cNvSpPr txBox="1"/>
      </xdr:nvSpPr>
      <xdr:spPr>
        <a:xfrm>
          <a:off x="17106900" y="68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1" name="楕円 400"/>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402" name="テキスト ボックス 401"/>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158242</xdr:rowOff>
    </xdr:from>
    <xdr:to>
      <xdr:col>73</xdr:col>
      <xdr:colOff>44450</xdr:colOff>
      <xdr:row>41</xdr:row>
      <xdr:rowOff>88392</xdr:rowOff>
    </xdr:to>
    <xdr:sp macro="" textlink="">
      <xdr:nvSpPr>
        <xdr:cNvPr id="403" name="楕円 402"/>
        <xdr:cNvSpPr/>
      </xdr:nvSpPr>
      <xdr:spPr>
        <a:xfrm>
          <a:off x="15240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98569</xdr:rowOff>
    </xdr:from>
    <xdr:ext cx="762000" cy="259045"/>
    <xdr:sp macro="" textlink="">
      <xdr:nvSpPr>
        <xdr:cNvPr id="404" name="テキスト ボックス 403"/>
        <xdr:cNvSpPr txBox="1"/>
      </xdr:nvSpPr>
      <xdr:spPr>
        <a:xfrm>
          <a:off x="14909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5" name="楕円 404"/>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406" name="テキスト ボックス 405"/>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07" name="楕円 406"/>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408" name="テキスト ボックス 407"/>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水道事業に係る公営企業債等繰入見込額</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や組合</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等負担等見込額</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などが軒並み減少</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となったため、将来負担額は減少となった。充当可能な財源等も減少となり、分子全体として</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もマイナスであったため、</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令和２年度の将来負担比率は</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算出されなかった</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今後については、令和</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開校予定の小中一貫校の施設整備により、歳出増加が見込まれる。公共施設の再編・再配置、事務事業の見直しを行い、民間委託や民営化の推進を行っていくとともに、再任用職員の活用など、人員の適正化を図り、歳出削減に努めていく。</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169943</xdr:rowOff>
    </xdr:from>
    <xdr:ext cx="762000" cy="259045"/>
    <xdr:sp macro="" textlink="">
      <xdr:nvSpPr>
        <xdr:cNvPr id="438" name="将来負担の状況平均値テキスト"/>
        <xdr:cNvSpPr txBox="1"/>
      </xdr:nvSpPr>
      <xdr:spPr>
        <a:xfrm>
          <a:off x="17106900" y="257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39" name="フローチャート: 判断 438"/>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78295</xdr:rowOff>
    </xdr:from>
    <xdr:to>
      <xdr:col>77</xdr:col>
      <xdr:colOff>95250</xdr:colOff>
      <xdr:row>16</xdr:row>
      <xdr:rowOff>8445</xdr:rowOff>
    </xdr:to>
    <xdr:sp macro="" textlink="">
      <xdr:nvSpPr>
        <xdr:cNvPr id="440" name="フローチャート: 判断 439"/>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1" name="テキスト ボックス 440"/>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72866</xdr:rowOff>
    </xdr:from>
    <xdr:to>
      <xdr:col>73</xdr:col>
      <xdr:colOff>44450</xdr:colOff>
      <xdr:row>16</xdr:row>
      <xdr:rowOff>3016</xdr:rowOff>
    </xdr:to>
    <xdr:sp macro="" textlink="">
      <xdr:nvSpPr>
        <xdr:cNvPr id="442" name="フローチャート: 判断 441"/>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3" name="テキスト ボックス 442"/>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121126</xdr:rowOff>
    </xdr:from>
    <xdr:to>
      <xdr:col>68</xdr:col>
      <xdr:colOff>203200</xdr:colOff>
      <xdr:row>16</xdr:row>
      <xdr:rowOff>51276</xdr:rowOff>
    </xdr:to>
    <xdr:sp macro="" textlink="">
      <xdr:nvSpPr>
        <xdr:cNvPr id="444" name="フローチャート: 判断 443"/>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5" name="テキスト ボックス 444"/>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46" name="フローチャート: 判断 445"/>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47" name="テキスト ボックス 446"/>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19,093
18,985
34.34
9,189,041
8,900,842
188,109
4,777,482
5,696,060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本町は</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ここ数年定年退職者は多かったものの</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職員の高齢化</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等の影響</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により、歳出全体における人件費に係る比率</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類似団体内平均値に比べて、かなり高い傾向</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にある</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月から消防事務を箕面市に委託し、令和元年度には水道事業を大阪広域水道企業団に統合し、人件費の圧縮を図っている。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年度以降は退職手当の増加に伴い、比率も上昇していることから、今後は再任用の活用など、人員の適正化を図り、人件費の削減に努める。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50800</xdr:rowOff>
    </xdr:from>
    <xdr:to>
      <xdr:col>24</xdr:col>
      <xdr:colOff>25400</xdr:colOff>
      <xdr:row>40</xdr:row>
      <xdr:rowOff>96520</xdr:rowOff>
    </xdr:to>
    <xdr:cxnSp macro="">
      <xdr:nvCxnSpPr>
        <xdr:cNvPr id="66" name="直線コネクタ 65"/>
        <xdr:cNvCxnSpPr/>
      </xdr:nvCxnSpPr>
      <xdr:spPr>
        <a:xfrm flipV="1">
          <a:off x="3987800" y="6908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762000" cy="259045"/>
    <xdr:sp macro="" textlink="">
      <xdr:nvSpPr>
        <xdr:cNvPr id="67" name="人件費平均値テキスト"/>
        <xdr:cNvSpPr txBox="1"/>
      </xdr:nvSpPr>
      <xdr:spPr>
        <a:xfrm>
          <a:off x="491490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123190</xdr:rowOff>
    </xdr:from>
    <xdr:to>
      <xdr:col>19</xdr:col>
      <xdr:colOff>187325</xdr:colOff>
      <xdr:row>40</xdr:row>
      <xdr:rowOff>96520</xdr:rowOff>
    </xdr:to>
    <xdr:cxnSp macro="">
      <xdr:nvCxnSpPr>
        <xdr:cNvPr id="69" name="直線コネクタ 68"/>
        <xdr:cNvCxnSpPr/>
      </xdr:nvCxnSpPr>
      <xdr:spPr>
        <a:xfrm>
          <a:off x="3098800" y="6809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71" name="テキスト ボックス 70"/>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39</xdr:row>
      <xdr:rowOff>123190</xdr:rowOff>
    </xdr:to>
    <xdr:cxnSp macro="">
      <xdr:nvCxnSpPr>
        <xdr:cNvPr id="72" name="直線コネクタ 71"/>
        <xdr:cNvCxnSpPr/>
      </xdr:nvCxnSpPr>
      <xdr:spPr>
        <a:xfrm>
          <a:off x="2209800" y="66649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74" name="テキスト ボックス 73"/>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38</xdr:row>
      <xdr:rowOff>149860</xdr:rowOff>
    </xdr:to>
    <xdr:cxnSp macro="">
      <xdr:nvCxnSpPr>
        <xdr:cNvPr id="75" name="直線コネクタ 74"/>
        <xdr:cNvCxnSpPr/>
      </xdr:nvCxnSpPr>
      <xdr:spPr>
        <a:xfrm>
          <a:off x="1320800" y="6604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77" name="テキスト ボックス 76"/>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0</xdr:rowOff>
    </xdr:from>
    <xdr:to>
      <xdr:col>24</xdr:col>
      <xdr:colOff>76200</xdr:colOff>
      <xdr:row>40</xdr:row>
      <xdr:rowOff>101600</xdr:rowOff>
    </xdr:to>
    <xdr:sp macro="" textlink="">
      <xdr:nvSpPr>
        <xdr:cNvPr id="85" name="楕円 84"/>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80027</xdr:rowOff>
    </xdr:from>
    <xdr:ext cx="762000" cy="259045"/>
    <xdr:sp macro="" textlink="">
      <xdr:nvSpPr>
        <xdr:cNvPr id="86" name="人件費該当値テキスト"/>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45720</xdr:rowOff>
    </xdr:from>
    <xdr:to>
      <xdr:col>20</xdr:col>
      <xdr:colOff>38100</xdr:colOff>
      <xdr:row>40</xdr:row>
      <xdr:rowOff>147320</xdr:rowOff>
    </xdr:to>
    <xdr:sp macro="" textlink="">
      <xdr:nvSpPr>
        <xdr:cNvPr id="87" name="楕円 86"/>
        <xdr:cNvSpPr/>
      </xdr:nvSpPr>
      <xdr:spPr>
        <a:xfrm>
          <a:off x="3937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132097</xdr:rowOff>
    </xdr:from>
    <xdr:ext cx="736600" cy="259045"/>
    <xdr:sp macro="" textlink="">
      <xdr:nvSpPr>
        <xdr:cNvPr id="88" name="テキスト ボックス 87"/>
        <xdr:cNvSpPr txBox="1"/>
      </xdr:nvSpPr>
      <xdr:spPr>
        <a:xfrm>
          <a:off x="3606800" y="699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72390</xdr:rowOff>
    </xdr:from>
    <xdr:to>
      <xdr:col>15</xdr:col>
      <xdr:colOff>149225</xdr:colOff>
      <xdr:row>40</xdr:row>
      <xdr:rowOff>2540</xdr:rowOff>
    </xdr:to>
    <xdr:sp macro="" textlink="">
      <xdr:nvSpPr>
        <xdr:cNvPr id="89" name="楕円 88"/>
        <xdr:cNvSpPr/>
      </xdr:nvSpPr>
      <xdr:spPr>
        <a:xfrm>
          <a:off x="3048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158767</xdr:rowOff>
    </xdr:from>
    <xdr:ext cx="762000" cy="259045"/>
    <xdr:sp macro="" textlink="">
      <xdr:nvSpPr>
        <xdr:cNvPr id="90" name="テキスト ボックス 89"/>
        <xdr:cNvSpPr txBox="1"/>
      </xdr:nvSpPr>
      <xdr:spPr>
        <a:xfrm>
          <a:off x="2717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91" name="楕円 90"/>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2" name="テキスト ボックス 91"/>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物件費は類似団体内平均値と比べて高い水準となっている。本町は東西を山で分割された地形となっており、東西それぞれの地域に公共施設が整備されているため、類似団体に比べて、物件費が上昇しやすい環境にあ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今後は公共施設の再編・再配置を図るなど、効果的に物件費を削減する方策について検討していく。</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60325</xdr:rowOff>
    </xdr:from>
    <xdr:to>
      <xdr:col>82</xdr:col>
      <xdr:colOff>107950</xdr:colOff>
      <xdr:row>18</xdr:row>
      <xdr:rowOff>22225</xdr:rowOff>
    </xdr:to>
    <xdr:cxnSp macro="">
      <xdr:nvCxnSpPr>
        <xdr:cNvPr id="131" name="直線コネクタ 130"/>
        <xdr:cNvCxnSpPr/>
      </xdr:nvCxnSpPr>
      <xdr:spPr>
        <a:xfrm flipV="1">
          <a:off x="15671800" y="297497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2"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22225</xdr:rowOff>
    </xdr:to>
    <xdr:cxnSp macro="">
      <xdr:nvCxnSpPr>
        <xdr:cNvPr id="134" name="直線コネクタ 133"/>
        <xdr:cNvCxnSpPr/>
      </xdr:nvCxnSpPr>
      <xdr:spPr>
        <a:xfrm>
          <a:off x="14782800" y="30607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6" name="テキスト ボックス 135"/>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22225</xdr:rowOff>
    </xdr:to>
    <xdr:cxnSp macro="">
      <xdr:nvCxnSpPr>
        <xdr:cNvPr id="137" name="直線コネクタ 136"/>
        <xdr:cNvCxnSpPr/>
      </xdr:nvCxnSpPr>
      <xdr:spPr>
        <a:xfrm flipV="1">
          <a:off x="13893800" y="30607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9" name="テキスト ボックス 138"/>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3175</xdr:rowOff>
    </xdr:from>
    <xdr:to>
      <xdr:col>69</xdr:col>
      <xdr:colOff>92075</xdr:colOff>
      <xdr:row>18</xdr:row>
      <xdr:rowOff>22225</xdr:rowOff>
    </xdr:to>
    <xdr:cxnSp macro="">
      <xdr:nvCxnSpPr>
        <xdr:cNvPr id="140" name="直線コネクタ 139"/>
        <xdr:cNvCxnSpPr/>
      </xdr:nvCxnSpPr>
      <xdr:spPr>
        <a:xfrm>
          <a:off x="13004800" y="30892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4" name="テキスト ボックス 143"/>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xdr:rowOff>
    </xdr:from>
    <xdr:to>
      <xdr:col>82</xdr:col>
      <xdr:colOff>158750</xdr:colOff>
      <xdr:row>17</xdr:row>
      <xdr:rowOff>111125</xdr:rowOff>
    </xdr:to>
    <xdr:sp macro="" textlink="">
      <xdr:nvSpPr>
        <xdr:cNvPr id="150" name="楕円 149"/>
        <xdr:cNvSpPr/>
      </xdr:nvSpPr>
      <xdr:spPr>
        <a:xfrm>
          <a:off x="16459200" y="29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153052</xdr:rowOff>
    </xdr:from>
    <xdr:ext cx="762000" cy="259045"/>
    <xdr:sp macro="" textlink="">
      <xdr:nvSpPr>
        <xdr:cNvPr id="151" name="物件費該当値テキスト"/>
        <xdr:cNvSpPr txBox="1"/>
      </xdr:nvSpPr>
      <xdr:spPr>
        <a:xfrm>
          <a:off x="16598900" y="289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142875</xdr:rowOff>
    </xdr:from>
    <xdr:to>
      <xdr:col>78</xdr:col>
      <xdr:colOff>120650</xdr:colOff>
      <xdr:row>18</xdr:row>
      <xdr:rowOff>73025</xdr:rowOff>
    </xdr:to>
    <xdr:sp macro="" textlink="">
      <xdr:nvSpPr>
        <xdr:cNvPr id="152" name="楕円 151"/>
        <xdr:cNvSpPr/>
      </xdr:nvSpPr>
      <xdr:spPr>
        <a:xfrm>
          <a:off x="15621000" y="305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57802</xdr:rowOff>
    </xdr:from>
    <xdr:ext cx="736600" cy="259045"/>
    <xdr:sp macro="" textlink="">
      <xdr:nvSpPr>
        <xdr:cNvPr id="153" name="テキスト ボックス 152"/>
        <xdr:cNvSpPr txBox="1"/>
      </xdr:nvSpPr>
      <xdr:spPr>
        <a:xfrm>
          <a:off x="15290800" y="314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4" name="楕円 153"/>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5" name="テキスト ボックス 154"/>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142875</xdr:rowOff>
    </xdr:from>
    <xdr:to>
      <xdr:col>69</xdr:col>
      <xdr:colOff>142875</xdr:colOff>
      <xdr:row>18</xdr:row>
      <xdr:rowOff>73025</xdr:rowOff>
    </xdr:to>
    <xdr:sp macro="" textlink="">
      <xdr:nvSpPr>
        <xdr:cNvPr id="156" name="楕円 155"/>
        <xdr:cNvSpPr/>
      </xdr:nvSpPr>
      <xdr:spPr>
        <a:xfrm>
          <a:off x="13843000" y="305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57802</xdr:rowOff>
    </xdr:from>
    <xdr:ext cx="762000" cy="259045"/>
    <xdr:sp macro="" textlink="">
      <xdr:nvSpPr>
        <xdr:cNvPr id="157" name="テキスト ボックス 156"/>
        <xdr:cNvSpPr txBox="1"/>
      </xdr:nvSpPr>
      <xdr:spPr>
        <a:xfrm>
          <a:off x="13512800" y="314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123825</xdr:rowOff>
    </xdr:from>
    <xdr:to>
      <xdr:col>65</xdr:col>
      <xdr:colOff>53975</xdr:colOff>
      <xdr:row>18</xdr:row>
      <xdr:rowOff>53975</xdr:rowOff>
    </xdr:to>
    <xdr:sp macro="" textlink="">
      <xdr:nvSpPr>
        <xdr:cNvPr id="158" name="楕円 157"/>
        <xdr:cNvSpPr/>
      </xdr:nvSpPr>
      <xdr:spPr>
        <a:xfrm>
          <a:off x="12954000" y="30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38752</xdr:rowOff>
    </xdr:from>
    <xdr:ext cx="762000" cy="259045"/>
    <xdr:sp macro="" textlink="">
      <xdr:nvSpPr>
        <xdr:cNvPr id="159" name="テキスト ボックス 158"/>
        <xdr:cNvSpPr txBox="1"/>
      </xdr:nvSpPr>
      <xdr:spPr>
        <a:xfrm>
          <a:off x="12623800" y="312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類似団体内平均値に比べて、本町の扶助費割合が低い主な原因は、</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町内に民間の保育所がなく、</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民間保育所に係る扶助費</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の負担が生じないことが挙げられる。</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今後は高齢化に伴</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う</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医療・福祉関係の社会保障費の増加が見込まれ、扶助費の増加が予想される。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31750</xdr:rowOff>
    </xdr:from>
    <xdr:to>
      <xdr:col>24</xdr:col>
      <xdr:colOff>25400</xdr:colOff>
      <xdr:row>53</xdr:row>
      <xdr:rowOff>82550</xdr:rowOff>
    </xdr:to>
    <xdr:cxnSp macro="">
      <xdr:nvCxnSpPr>
        <xdr:cNvPr id="192" name="直線コネクタ 191"/>
        <xdr:cNvCxnSpPr/>
      </xdr:nvCxnSpPr>
      <xdr:spPr>
        <a:xfrm flipV="1">
          <a:off x="3987800" y="9118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57150</xdr:rowOff>
    </xdr:from>
    <xdr:to>
      <xdr:col>19</xdr:col>
      <xdr:colOff>187325</xdr:colOff>
      <xdr:row>53</xdr:row>
      <xdr:rowOff>82550</xdr:rowOff>
    </xdr:to>
    <xdr:cxnSp macro="">
      <xdr:nvCxnSpPr>
        <xdr:cNvPr id="195" name="直線コネクタ 194"/>
        <xdr:cNvCxnSpPr/>
      </xdr:nvCxnSpPr>
      <xdr:spPr>
        <a:xfrm>
          <a:off x="3098800" y="914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7" name="テキスト ボックス 19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6350</xdr:rowOff>
    </xdr:from>
    <xdr:to>
      <xdr:col>15</xdr:col>
      <xdr:colOff>98425</xdr:colOff>
      <xdr:row>53</xdr:row>
      <xdr:rowOff>57150</xdr:rowOff>
    </xdr:to>
    <xdr:cxnSp macro="">
      <xdr:nvCxnSpPr>
        <xdr:cNvPr id="198" name="直線コネクタ 197"/>
        <xdr:cNvCxnSpPr/>
      </xdr:nvCxnSpPr>
      <xdr:spPr>
        <a:xfrm>
          <a:off x="2209800" y="909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0" name="テキスト ボックス 199"/>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6350</xdr:rowOff>
    </xdr:from>
    <xdr:to>
      <xdr:col>11</xdr:col>
      <xdr:colOff>9525</xdr:colOff>
      <xdr:row>53</xdr:row>
      <xdr:rowOff>19050</xdr:rowOff>
    </xdr:to>
    <xdr:cxnSp macro="">
      <xdr:nvCxnSpPr>
        <xdr:cNvPr id="201" name="直線コネクタ 200"/>
        <xdr:cNvCxnSpPr/>
      </xdr:nvCxnSpPr>
      <xdr:spPr>
        <a:xfrm flipV="1">
          <a:off x="1320800" y="909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3" name="テキスト ボックス 202"/>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05" name="テキスト ボックス 204"/>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152400</xdr:rowOff>
    </xdr:from>
    <xdr:to>
      <xdr:col>24</xdr:col>
      <xdr:colOff>76200</xdr:colOff>
      <xdr:row>53</xdr:row>
      <xdr:rowOff>82550</xdr:rowOff>
    </xdr:to>
    <xdr:sp macro="" textlink="">
      <xdr:nvSpPr>
        <xdr:cNvPr id="211" name="楕円 210"/>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60977</xdr:rowOff>
    </xdr:from>
    <xdr:ext cx="762000" cy="259045"/>
    <xdr:sp macro="" textlink="">
      <xdr:nvSpPr>
        <xdr:cNvPr id="212" name="扶助費該当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31750</xdr:rowOff>
    </xdr:from>
    <xdr:to>
      <xdr:col>20</xdr:col>
      <xdr:colOff>38100</xdr:colOff>
      <xdr:row>53</xdr:row>
      <xdr:rowOff>133350</xdr:rowOff>
    </xdr:to>
    <xdr:sp macro="" textlink="">
      <xdr:nvSpPr>
        <xdr:cNvPr id="213" name="楕円 212"/>
        <xdr:cNvSpPr/>
      </xdr:nvSpPr>
      <xdr:spPr>
        <a:xfrm>
          <a:off x="3937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143527</xdr:rowOff>
    </xdr:from>
    <xdr:ext cx="736600" cy="259045"/>
    <xdr:sp macro="" textlink="">
      <xdr:nvSpPr>
        <xdr:cNvPr id="214" name="テキスト ボックス 213"/>
        <xdr:cNvSpPr txBox="1"/>
      </xdr:nvSpPr>
      <xdr:spPr>
        <a:xfrm>
          <a:off x="3606800" y="888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6350</xdr:rowOff>
    </xdr:from>
    <xdr:to>
      <xdr:col>15</xdr:col>
      <xdr:colOff>149225</xdr:colOff>
      <xdr:row>53</xdr:row>
      <xdr:rowOff>107950</xdr:rowOff>
    </xdr:to>
    <xdr:sp macro="" textlink="">
      <xdr:nvSpPr>
        <xdr:cNvPr id="215" name="楕円 214"/>
        <xdr:cNvSpPr/>
      </xdr:nvSpPr>
      <xdr:spPr>
        <a:xfrm>
          <a:off x="3048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118127</xdr:rowOff>
    </xdr:from>
    <xdr:ext cx="762000" cy="259045"/>
    <xdr:sp macro="" textlink="">
      <xdr:nvSpPr>
        <xdr:cNvPr id="216" name="テキスト ボックス 215"/>
        <xdr:cNvSpPr txBox="1"/>
      </xdr:nvSpPr>
      <xdr:spPr>
        <a:xfrm>
          <a:off x="2717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127000</xdr:rowOff>
    </xdr:from>
    <xdr:to>
      <xdr:col>11</xdr:col>
      <xdr:colOff>60325</xdr:colOff>
      <xdr:row>53</xdr:row>
      <xdr:rowOff>57150</xdr:rowOff>
    </xdr:to>
    <xdr:sp macro="" textlink="">
      <xdr:nvSpPr>
        <xdr:cNvPr id="217" name="楕円 216"/>
        <xdr:cNvSpPr/>
      </xdr:nvSpPr>
      <xdr:spPr>
        <a:xfrm>
          <a:off x="2159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67327</xdr:rowOff>
    </xdr:from>
    <xdr:ext cx="762000" cy="259045"/>
    <xdr:sp macro="" textlink="">
      <xdr:nvSpPr>
        <xdr:cNvPr id="218" name="テキスト ボックス 217"/>
        <xdr:cNvSpPr txBox="1"/>
      </xdr:nvSpPr>
      <xdr:spPr>
        <a:xfrm>
          <a:off x="1828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139700</xdr:rowOff>
    </xdr:from>
    <xdr:to>
      <xdr:col>6</xdr:col>
      <xdr:colOff>171450</xdr:colOff>
      <xdr:row>53</xdr:row>
      <xdr:rowOff>69850</xdr:rowOff>
    </xdr:to>
    <xdr:sp macro="" textlink="">
      <xdr:nvSpPr>
        <xdr:cNvPr id="219" name="楕円 218"/>
        <xdr:cNvSpPr/>
      </xdr:nvSpPr>
      <xdr:spPr>
        <a:xfrm>
          <a:off x="1270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80027</xdr:rowOff>
    </xdr:from>
    <xdr:ext cx="762000" cy="259045"/>
    <xdr:sp macro="" textlink="">
      <xdr:nvSpPr>
        <xdr:cNvPr id="220" name="テキスト ボックス 219"/>
        <xdr:cNvSpPr txBox="1"/>
      </xdr:nvSpPr>
      <xdr:spPr>
        <a:xfrm>
          <a:off x="939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その他は主に維持補修費や繰出金であり、類似団体内平均値と比べて、高い水準となっている。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今後は公共施設の老朽化に伴い、維持補修費の増加が見込まれる。また、繰出金は医療給付費や介護給付費の増大に伴い、増加傾向にある。公共施設の再編・再配置を行い、維持補修費の削減に努めていく。</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157480</xdr:rowOff>
    </xdr:from>
    <xdr:to>
      <xdr:col>82</xdr:col>
      <xdr:colOff>107950</xdr:colOff>
      <xdr:row>59</xdr:row>
      <xdr:rowOff>46990</xdr:rowOff>
    </xdr:to>
    <xdr:cxnSp macro="">
      <xdr:nvCxnSpPr>
        <xdr:cNvPr id="253" name="直線コネクタ 252"/>
        <xdr:cNvCxnSpPr/>
      </xdr:nvCxnSpPr>
      <xdr:spPr>
        <a:xfrm flipV="1">
          <a:off x="15671800" y="10101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46990</xdr:rowOff>
    </xdr:to>
    <xdr:cxnSp macro="">
      <xdr:nvCxnSpPr>
        <xdr:cNvPr id="256" name="直線コネクタ 255"/>
        <xdr:cNvCxnSpPr/>
      </xdr:nvCxnSpPr>
      <xdr:spPr>
        <a:xfrm>
          <a:off x="14782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8" name="テキスト ボックス 257"/>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16510</xdr:rowOff>
    </xdr:to>
    <xdr:cxnSp macro="">
      <xdr:nvCxnSpPr>
        <xdr:cNvPr id="259" name="直線コネクタ 258"/>
        <xdr:cNvCxnSpPr/>
      </xdr:nvCxnSpPr>
      <xdr:spPr>
        <a:xfrm flipV="1">
          <a:off x="13893800" y="1011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16510</xdr:rowOff>
    </xdr:from>
    <xdr:to>
      <xdr:col>69</xdr:col>
      <xdr:colOff>92075</xdr:colOff>
      <xdr:row>59</xdr:row>
      <xdr:rowOff>16510</xdr:rowOff>
    </xdr:to>
    <xdr:cxnSp macro="">
      <xdr:nvCxnSpPr>
        <xdr:cNvPr id="262" name="直線コネクタ 261"/>
        <xdr:cNvCxnSpPr/>
      </xdr:nvCxnSpPr>
      <xdr:spPr>
        <a:xfrm>
          <a:off x="13004800" y="1013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4" name="テキスト ボックス 263"/>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6" name="テキスト ボックス 265"/>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106680</xdr:rowOff>
    </xdr:from>
    <xdr:to>
      <xdr:col>82</xdr:col>
      <xdr:colOff>158750</xdr:colOff>
      <xdr:row>59</xdr:row>
      <xdr:rowOff>36830</xdr:rowOff>
    </xdr:to>
    <xdr:sp macro="" textlink="">
      <xdr:nvSpPr>
        <xdr:cNvPr id="272" name="楕円 271"/>
        <xdr:cNvSpPr/>
      </xdr:nvSpPr>
      <xdr:spPr>
        <a:xfrm>
          <a:off x="16459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78757</xdr:rowOff>
    </xdr:from>
    <xdr:ext cx="762000" cy="259045"/>
    <xdr:sp macro="" textlink="">
      <xdr:nvSpPr>
        <xdr:cNvPr id="273" name="その他該当値テキスト"/>
        <xdr:cNvSpPr txBox="1"/>
      </xdr:nvSpPr>
      <xdr:spPr>
        <a:xfrm>
          <a:off x="16598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74" name="楕円 273"/>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75" name="テキスト ボックス 274"/>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6" name="楕円 275"/>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7" name="テキスト ボックス 276"/>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137160</xdr:rowOff>
    </xdr:from>
    <xdr:to>
      <xdr:col>69</xdr:col>
      <xdr:colOff>142875</xdr:colOff>
      <xdr:row>59</xdr:row>
      <xdr:rowOff>67310</xdr:rowOff>
    </xdr:to>
    <xdr:sp macro="" textlink="">
      <xdr:nvSpPr>
        <xdr:cNvPr id="278" name="楕円 277"/>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52087</xdr:rowOff>
    </xdr:from>
    <xdr:ext cx="762000" cy="259045"/>
    <xdr:sp macro="" textlink="">
      <xdr:nvSpPr>
        <xdr:cNvPr id="279" name="テキスト ボックス 278"/>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80" name="楕円 279"/>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52087</xdr:rowOff>
    </xdr:from>
    <xdr:ext cx="762000" cy="259045"/>
    <xdr:sp macro="" textlink="">
      <xdr:nvSpPr>
        <xdr:cNvPr id="281" name="テキスト ボックス 280"/>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年度から箕面市へ消防事務を委託したことにより、平成</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年度には</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水道事業会計への補助金が増加したことにより、補助費等の割合が増加し</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令和２年度は箕面市への消防事務負担金等の影響により大きく減少した。</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一部事務組合の負担金のうち、公債費償還分で</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％以上を占めているものがある。あと数年は現在の負担額が続く見込みであるが、同組合への負担金は減少傾向となる予定である。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25763</xdr:rowOff>
    </xdr:from>
    <xdr:to>
      <xdr:col>82</xdr:col>
      <xdr:colOff>107950</xdr:colOff>
      <xdr:row>36</xdr:row>
      <xdr:rowOff>136797</xdr:rowOff>
    </xdr:to>
    <xdr:cxnSp macro="">
      <xdr:nvCxnSpPr>
        <xdr:cNvPr id="316" name="直線コネクタ 315"/>
        <xdr:cNvCxnSpPr/>
      </xdr:nvCxnSpPr>
      <xdr:spPr>
        <a:xfrm flipV="1">
          <a:off x="15671800" y="6197963"/>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7" name="補助費等平均値テキスト"/>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123734</xdr:rowOff>
    </xdr:from>
    <xdr:to>
      <xdr:col>78</xdr:col>
      <xdr:colOff>69850</xdr:colOff>
      <xdr:row>36</xdr:row>
      <xdr:rowOff>136797</xdr:rowOff>
    </xdr:to>
    <xdr:cxnSp macro="">
      <xdr:nvCxnSpPr>
        <xdr:cNvPr id="319" name="直線コネクタ 318"/>
        <xdr:cNvCxnSpPr/>
      </xdr:nvCxnSpPr>
      <xdr:spPr>
        <a:xfrm>
          <a:off x="14782800" y="62959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99803</xdr:rowOff>
    </xdr:from>
    <xdr:ext cx="736600" cy="259045"/>
    <xdr:sp macro="" textlink="">
      <xdr:nvSpPr>
        <xdr:cNvPr id="321" name="テキスト ボックス 320"/>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32294</xdr:rowOff>
    </xdr:from>
    <xdr:to>
      <xdr:col>73</xdr:col>
      <xdr:colOff>180975</xdr:colOff>
      <xdr:row>36</xdr:row>
      <xdr:rowOff>123734</xdr:rowOff>
    </xdr:to>
    <xdr:cxnSp macro="">
      <xdr:nvCxnSpPr>
        <xdr:cNvPr id="322" name="直線コネクタ 321"/>
        <xdr:cNvCxnSpPr/>
      </xdr:nvCxnSpPr>
      <xdr:spPr>
        <a:xfrm>
          <a:off x="13893800" y="620449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24" name="テキスト ボックス 323"/>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32294</xdr:rowOff>
    </xdr:from>
    <xdr:to>
      <xdr:col>69</xdr:col>
      <xdr:colOff>92075</xdr:colOff>
      <xdr:row>36</xdr:row>
      <xdr:rowOff>71483</xdr:rowOff>
    </xdr:to>
    <xdr:cxnSp macro="">
      <xdr:nvCxnSpPr>
        <xdr:cNvPr id="325" name="直線コネクタ 324"/>
        <xdr:cNvCxnSpPr/>
      </xdr:nvCxnSpPr>
      <xdr:spPr>
        <a:xfrm flipV="1">
          <a:off x="13004800" y="62044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27" name="テキスト ボックス 326"/>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54083</xdr:rowOff>
    </xdr:from>
    <xdr:ext cx="762000" cy="259045"/>
    <xdr:sp macro="" textlink="">
      <xdr:nvSpPr>
        <xdr:cNvPr id="329" name="テキスト ボックス 328"/>
        <xdr:cNvSpPr txBox="1"/>
      </xdr:nvSpPr>
      <xdr:spPr>
        <a:xfrm>
          <a:off x="12623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146413</xdr:rowOff>
    </xdr:from>
    <xdr:to>
      <xdr:col>82</xdr:col>
      <xdr:colOff>158750</xdr:colOff>
      <xdr:row>36</xdr:row>
      <xdr:rowOff>76563</xdr:rowOff>
    </xdr:to>
    <xdr:sp macro="" textlink="">
      <xdr:nvSpPr>
        <xdr:cNvPr id="335" name="楕円 334"/>
        <xdr:cNvSpPr/>
      </xdr:nvSpPr>
      <xdr:spPr>
        <a:xfrm>
          <a:off x="164592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162940</xdr:rowOff>
    </xdr:from>
    <xdr:ext cx="762000" cy="259045"/>
    <xdr:sp macro="" textlink="">
      <xdr:nvSpPr>
        <xdr:cNvPr id="336" name="補助費等該当値テキスト"/>
        <xdr:cNvSpPr txBox="1"/>
      </xdr:nvSpPr>
      <xdr:spPr>
        <a:xfrm>
          <a:off x="16598900" y="59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85997</xdr:rowOff>
    </xdr:from>
    <xdr:to>
      <xdr:col>78</xdr:col>
      <xdr:colOff>120650</xdr:colOff>
      <xdr:row>37</xdr:row>
      <xdr:rowOff>16147</xdr:rowOff>
    </xdr:to>
    <xdr:sp macro="" textlink="">
      <xdr:nvSpPr>
        <xdr:cNvPr id="337" name="楕円 336"/>
        <xdr:cNvSpPr/>
      </xdr:nvSpPr>
      <xdr:spPr>
        <a:xfrm>
          <a:off x="15621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924</xdr:rowOff>
    </xdr:from>
    <xdr:ext cx="736600" cy="259045"/>
    <xdr:sp macro="" textlink="">
      <xdr:nvSpPr>
        <xdr:cNvPr id="338" name="テキスト ボックス 337"/>
        <xdr:cNvSpPr txBox="1"/>
      </xdr:nvSpPr>
      <xdr:spPr>
        <a:xfrm>
          <a:off x="15290800" y="634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72934</xdr:rowOff>
    </xdr:from>
    <xdr:to>
      <xdr:col>74</xdr:col>
      <xdr:colOff>31750</xdr:colOff>
      <xdr:row>37</xdr:row>
      <xdr:rowOff>3084</xdr:rowOff>
    </xdr:to>
    <xdr:sp macro="" textlink="">
      <xdr:nvSpPr>
        <xdr:cNvPr id="339" name="楕円 338"/>
        <xdr:cNvSpPr/>
      </xdr:nvSpPr>
      <xdr:spPr>
        <a:xfrm>
          <a:off x="14732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159311</xdr:rowOff>
    </xdr:from>
    <xdr:ext cx="762000" cy="259045"/>
    <xdr:sp macro="" textlink="">
      <xdr:nvSpPr>
        <xdr:cNvPr id="340" name="テキスト ボックス 339"/>
        <xdr:cNvSpPr txBox="1"/>
      </xdr:nvSpPr>
      <xdr:spPr>
        <a:xfrm>
          <a:off x="14401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152944</xdr:rowOff>
    </xdr:from>
    <xdr:to>
      <xdr:col>69</xdr:col>
      <xdr:colOff>142875</xdr:colOff>
      <xdr:row>36</xdr:row>
      <xdr:rowOff>83094</xdr:rowOff>
    </xdr:to>
    <xdr:sp macro="" textlink="">
      <xdr:nvSpPr>
        <xdr:cNvPr id="341" name="楕円 340"/>
        <xdr:cNvSpPr/>
      </xdr:nvSpPr>
      <xdr:spPr>
        <a:xfrm>
          <a:off x="13843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67871</xdr:rowOff>
    </xdr:from>
    <xdr:ext cx="762000" cy="259045"/>
    <xdr:sp macro="" textlink="">
      <xdr:nvSpPr>
        <xdr:cNvPr id="342" name="テキスト ボックス 341"/>
        <xdr:cNvSpPr txBox="1"/>
      </xdr:nvSpPr>
      <xdr:spPr>
        <a:xfrm>
          <a:off x="13512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20683</xdr:rowOff>
    </xdr:from>
    <xdr:to>
      <xdr:col>65</xdr:col>
      <xdr:colOff>53975</xdr:colOff>
      <xdr:row>36</xdr:row>
      <xdr:rowOff>122283</xdr:rowOff>
    </xdr:to>
    <xdr:sp macro="" textlink="">
      <xdr:nvSpPr>
        <xdr:cNvPr id="343" name="楕円 342"/>
        <xdr:cNvSpPr/>
      </xdr:nvSpPr>
      <xdr:spPr>
        <a:xfrm>
          <a:off x="12954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107060</xdr:rowOff>
    </xdr:from>
    <xdr:ext cx="762000" cy="259045"/>
    <xdr:sp macro="" textlink="">
      <xdr:nvSpPr>
        <xdr:cNvPr id="344" name="テキスト ボックス 343"/>
        <xdr:cNvSpPr txBox="1"/>
      </xdr:nvSpPr>
      <xdr:spPr>
        <a:xfrm>
          <a:off x="12623800" y="627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本町ではここ数年にわたり、交付税措置のある地方債以外は発行しない方針で、公債費の抑制に努めている。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20</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年度高山地区まちづくり事業債</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の返済が終了したことで、数値が改善している。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今後は公債費割合に注意しながら、未完である保育所、幼稚園、認定子ども園の再配置や小中一貫校の整備、老朽化した公共施設の再編・再配置に取り組む必要がある。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127000</xdr:rowOff>
    </xdr:to>
    <xdr:cxnSp macro="">
      <xdr:nvCxnSpPr>
        <xdr:cNvPr id="374" name="直線コネクタ 373"/>
        <xdr:cNvCxnSpPr/>
      </xdr:nvCxnSpPr>
      <xdr:spPr>
        <a:xfrm>
          <a:off x="3987800" y="13134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5"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122428</xdr:rowOff>
    </xdr:to>
    <xdr:cxnSp macro="">
      <xdr:nvCxnSpPr>
        <xdr:cNvPr id="377" name="直線コネクタ 376"/>
        <xdr:cNvCxnSpPr/>
      </xdr:nvCxnSpPr>
      <xdr:spPr>
        <a:xfrm flipV="1">
          <a:off x="3098800" y="131343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9" name="テキスト ボックス 378"/>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76</xdr:row>
      <xdr:rowOff>136144</xdr:rowOff>
    </xdr:to>
    <xdr:cxnSp macro="">
      <xdr:nvCxnSpPr>
        <xdr:cNvPr id="380" name="直線コネクタ 379"/>
        <xdr:cNvCxnSpPr/>
      </xdr:nvCxnSpPr>
      <xdr:spPr>
        <a:xfrm flipV="1">
          <a:off x="2209800" y="13152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2" name="テキスト ボックス 38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136144</xdr:rowOff>
    </xdr:to>
    <xdr:cxnSp macro="">
      <xdr:nvCxnSpPr>
        <xdr:cNvPr id="383" name="直線コネクタ 382"/>
        <xdr:cNvCxnSpPr/>
      </xdr:nvCxnSpPr>
      <xdr:spPr>
        <a:xfrm>
          <a:off x="1320800" y="131343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3" name="楕円 392"/>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4"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5" name="楕円 394"/>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6" name="テキスト ボックス 395"/>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97" name="楕円 396"/>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98" name="テキスト ボックス 397"/>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99" name="楕円 398"/>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400" name="テキスト ボックス 399"/>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401" name="楕円 400"/>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402" name="テキスト ボックス 401"/>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公債費以外の割合は類似団体内平均値に比べて高い水準となっている。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年々上昇し</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ていたが、</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年度は、箕面市への消防事務負担金等の影響により</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補助費等が</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大きく減少した</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ことにより低下した</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本町における町税は年々減少傾向にあるため、今後は経常一般財源をどう確保するかが課題となる。再任用職員の活用など、人員の適正化を図り、人件費の削減に努める。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5080</xdr:rowOff>
    </xdr:from>
    <xdr:to>
      <xdr:col>82</xdr:col>
      <xdr:colOff>107950</xdr:colOff>
      <xdr:row>80</xdr:row>
      <xdr:rowOff>20320</xdr:rowOff>
    </xdr:to>
    <xdr:cxnSp macro="">
      <xdr:nvCxnSpPr>
        <xdr:cNvPr id="435" name="直線コネクタ 434"/>
        <xdr:cNvCxnSpPr/>
      </xdr:nvCxnSpPr>
      <xdr:spPr>
        <a:xfrm flipV="1">
          <a:off x="15671800" y="13549630"/>
          <a:ext cx="8382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62230</xdr:rowOff>
    </xdr:from>
    <xdr:to>
      <xdr:col>78</xdr:col>
      <xdr:colOff>69850</xdr:colOff>
      <xdr:row>80</xdr:row>
      <xdr:rowOff>20320</xdr:rowOff>
    </xdr:to>
    <xdr:cxnSp macro="">
      <xdr:nvCxnSpPr>
        <xdr:cNvPr id="438" name="直線コネクタ 437"/>
        <xdr:cNvCxnSpPr/>
      </xdr:nvCxnSpPr>
      <xdr:spPr>
        <a:xfrm>
          <a:off x="14782800" y="136067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119380</xdr:rowOff>
    </xdr:from>
    <xdr:to>
      <xdr:col>73</xdr:col>
      <xdr:colOff>180975</xdr:colOff>
      <xdr:row>79</xdr:row>
      <xdr:rowOff>62230</xdr:rowOff>
    </xdr:to>
    <xdr:cxnSp macro="">
      <xdr:nvCxnSpPr>
        <xdr:cNvPr id="441" name="直線コネクタ 440"/>
        <xdr:cNvCxnSpPr/>
      </xdr:nvCxnSpPr>
      <xdr:spPr>
        <a:xfrm>
          <a:off x="13893800" y="13492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3" name="テキスト ボックス 442"/>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107950</xdr:rowOff>
    </xdr:from>
    <xdr:to>
      <xdr:col>69</xdr:col>
      <xdr:colOff>92075</xdr:colOff>
      <xdr:row>78</xdr:row>
      <xdr:rowOff>119380</xdr:rowOff>
    </xdr:to>
    <xdr:cxnSp macro="">
      <xdr:nvCxnSpPr>
        <xdr:cNvPr id="444" name="直線コネクタ 443"/>
        <xdr:cNvCxnSpPr/>
      </xdr:nvCxnSpPr>
      <xdr:spPr>
        <a:xfrm>
          <a:off x="13004800" y="13481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6" name="テキスト ボックス 445"/>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8" name="テキスト ボックス 447"/>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125730</xdr:rowOff>
    </xdr:from>
    <xdr:to>
      <xdr:col>82</xdr:col>
      <xdr:colOff>158750</xdr:colOff>
      <xdr:row>79</xdr:row>
      <xdr:rowOff>55880</xdr:rowOff>
    </xdr:to>
    <xdr:sp macro="" textlink="">
      <xdr:nvSpPr>
        <xdr:cNvPr id="454" name="楕円 453"/>
        <xdr:cNvSpPr/>
      </xdr:nvSpPr>
      <xdr:spPr>
        <a:xfrm>
          <a:off x="164592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97807</xdr:rowOff>
    </xdr:from>
    <xdr:ext cx="762000" cy="259045"/>
    <xdr:sp macro="" textlink="">
      <xdr:nvSpPr>
        <xdr:cNvPr id="455" name="公債費以外該当値テキスト"/>
        <xdr:cNvSpPr txBox="1"/>
      </xdr:nvSpPr>
      <xdr:spPr>
        <a:xfrm>
          <a:off x="165989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140970</xdr:rowOff>
    </xdr:from>
    <xdr:to>
      <xdr:col>78</xdr:col>
      <xdr:colOff>120650</xdr:colOff>
      <xdr:row>80</xdr:row>
      <xdr:rowOff>71120</xdr:rowOff>
    </xdr:to>
    <xdr:sp macro="" textlink="">
      <xdr:nvSpPr>
        <xdr:cNvPr id="456" name="楕円 455"/>
        <xdr:cNvSpPr/>
      </xdr:nvSpPr>
      <xdr:spPr>
        <a:xfrm>
          <a:off x="15621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55897</xdr:rowOff>
    </xdr:from>
    <xdr:ext cx="736600" cy="259045"/>
    <xdr:sp macro="" textlink="">
      <xdr:nvSpPr>
        <xdr:cNvPr id="457" name="テキスト ボックス 456"/>
        <xdr:cNvSpPr txBox="1"/>
      </xdr:nvSpPr>
      <xdr:spPr>
        <a:xfrm>
          <a:off x="15290800" y="1377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xdr:rowOff>
    </xdr:from>
    <xdr:to>
      <xdr:col>74</xdr:col>
      <xdr:colOff>31750</xdr:colOff>
      <xdr:row>79</xdr:row>
      <xdr:rowOff>113030</xdr:rowOff>
    </xdr:to>
    <xdr:sp macro="" textlink="">
      <xdr:nvSpPr>
        <xdr:cNvPr id="458" name="楕円 457"/>
        <xdr:cNvSpPr/>
      </xdr:nvSpPr>
      <xdr:spPr>
        <a:xfrm>
          <a:off x="14732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97807</xdr:rowOff>
    </xdr:from>
    <xdr:ext cx="762000" cy="259045"/>
    <xdr:sp macro="" textlink="">
      <xdr:nvSpPr>
        <xdr:cNvPr id="459" name="テキスト ボックス 458"/>
        <xdr:cNvSpPr txBox="1"/>
      </xdr:nvSpPr>
      <xdr:spPr>
        <a:xfrm>
          <a:off x="14401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68580</xdr:rowOff>
    </xdr:from>
    <xdr:to>
      <xdr:col>69</xdr:col>
      <xdr:colOff>142875</xdr:colOff>
      <xdr:row>78</xdr:row>
      <xdr:rowOff>170180</xdr:rowOff>
    </xdr:to>
    <xdr:sp macro="" textlink="">
      <xdr:nvSpPr>
        <xdr:cNvPr id="460" name="楕円 459"/>
        <xdr:cNvSpPr/>
      </xdr:nvSpPr>
      <xdr:spPr>
        <a:xfrm>
          <a:off x="13843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154957</xdr:rowOff>
    </xdr:from>
    <xdr:ext cx="762000" cy="259045"/>
    <xdr:sp macro="" textlink="">
      <xdr:nvSpPr>
        <xdr:cNvPr id="461" name="テキスト ボックス 460"/>
        <xdr:cNvSpPr txBox="1"/>
      </xdr:nvSpPr>
      <xdr:spPr>
        <a:xfrm>
          <a:off x="13512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57150</xdr:rowOff>
    </xdr:from>
    <xdr:to>
      <xdr:col>65</xdr:col>
      <xdr:colOff>53975</xdr:colOff>
      <xdr:row>78</xdr:row>
      <xdr:rowOff>158750</xdr:rowOff>
    </xdr:to>
    <xdr:sp macro="" textlink="">
      <xdr:nvSpPr>
        <xdr:cNvPr id="462" name="楕円 461"/>
        <xdr:cNvSpPr/>
      </xdr:nvSpPr>
      <xdr:spPr>
        <a:xfrm>
          <a:off x="12954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143527</xdr:rowOff>
    </xdr:from>
    <xdr:ext cx="762000" cy="259045"/>
    <xdr:sp macro="" textlink="">
      <xdr:nvSpPr>
        <xdr:cNvPr id="463" name="テキスト ボックス 462"/>
        <xdr:cNvSpPr txBox="1"/>
      </xdr:nvSpPr>
      <xdr:spPr>
        <a:xfrm>
          <a:off x="12623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162,753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146240</xdr:rowOff>
    </xdr:from>
    <xdr:to>
      <xdr:col>29</xdr:col>
      <xdr:colOff>127000</xdr:colOff>
      <xdr:row>18</xdr:row>
      <xdr:rowOff>1105</xdr:rowOff>
    </xdr:to>
    <xdr:cxnSp macro="">
      <xdr:nvCxnSpPr>
        <xdr:cNvPr id="50" name="直線コネクタ 49"/>
        <xdr:cNvCxnSpPr/>
      </xdr:nvCxnSpPr>
      <xdr:spPr bwMode="auto">
        <a:xfrm flipV="1">
          <a:off x="5003800" y="3108515"/>
          <a:ext cx="647700" cy="26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146253</xdr:rowOff>
    </xdr:from>
    <xdr:to>
      <xdr:col>26</xdr:col>
      <xdr:colOff>50800</xdr:colOff>
      <xdr:row>18</xdr:row>
      <xdr:rowOff>1105</xdr:rowOff>
    </xdr:to>
    <xdr:cxnSp macro="">
      <xdr:nvCxnSpPr>
        <xdr:cNvPr id="53" name="直線コネクタ 52"/>
        <xdr:cNvCxnSpPr/>
      </xdr:nvCxnSpPr>
      <xdr:spPr bwMode="auto">
        <a:xfrm>
          <a:off x="4305300" y="3108528"/>
          <a:ext cx="698500" cy="26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146253</xdr:rowOff>
    </xdr:from>
    <xdr:to>
      <xdr:col>22</xdr:col>
      <xdr:colOff>114300</xdr:colOff>
      <xdr:row>18</xdr:row>
      <xdr:rowOff>41288</xdr:rowOff>
    </xdr:to>
    <xdr:cxnSp macro="">
      <xdr:nvCxnSpPr>
        <xdr:cNvPr id="56" name="直線コネクタ 55"/>
        <xdr:cNvCxnSpPr/>
      </xdr:nvCxnSpPr>
      <xdr:spPr bwMode="auto">
        <a:xfrm flipV="1">
          <a:off x="3606800" y="3108528"/>
          <a:ext cx="698500" cy="66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41288</xdr:rowOff>
    </xdr:from>
    <xdr:to>
      <xdr:col>18</xdr:col>
      <xdr:colOff>177800</xdr:colOff>
      <xdr:row>18</xdr:row>
      <xdr:rowOff>98006</xdr:rowOff>
    </xdr:to>
    <xdr:cxnSp macro="">
      <xdr:nvCxnSpPr>
        <xdr:cNvPr id="59" name="直線コネクタ 58"/>
        <xdr:cNvCxnSpPr/>
      </xdr:nvCxnSpPr>
      <xdr:spPr bwMode="auto">
        <a:xfrm flipV="1">
          <a:off x="2908300" y="3175013"/>
          <a:ext cx="698500" cy="56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xdr:cNvSpPr txBox="1"/>
      </xdr:nvSpPr>
      <xdr:spPr>
        <a:xfrm>
          <a:off x="32258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10355</xdr:rowOff>
    </xdr:from>
    <xdr:ext cx="762000" cy="259045"/>
    <xdr:sp macro="" textlink="">
      <xdr:nvSpPr>
        <xdr:cNvPr id="63" name="テキスト ボックス 62"/>
        <xdr:cNvSpPr txBox="1"/>
      </xdr:nvSpPr>
      <xdr:spPr>
        <a:xfrm>
          <a:off x="2527300" y="280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95440</xdr:rowOff>
    </xdr:from>
    <xdr:to>
      <xdr:col>29</xdr:col>
      <xdr:colOff>177800</xdr:colOff>
      <xdr:row>18</xdr:row>
      <xdr:rowOff>25590</xdr:rowOff>
    </xdr:to>
    <xdr:sp macro="" textlink="">
      <xdr:nvSpPr>
        <xdr:cNvPr id="69" name="楕円 68"/>
        <xdr:cNvSpPr/>
      </xdr:nvSpPr>
      <xdr:spPr bwMode="auto">
        <a:xfrm>
          <a:off x="5600700" y="305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67517</xdr:rowOff>
    </xdr:from>
    <xdr:ext cx="762000" cy="259045"/>
    <xdr:sp macro="" textlink="">
      <xdr:nvSpPr>
        <xdr:cNvPr id="70" name="人口1人当たり決算額の推移該当値テキスト130"/>
        <xdr:cNvSpPr txBox="1"/>
      </xdr:nvSpPr>
      <xdr:spPr>
        <a:xfrm>
          <a:off x="5740400" y="302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121755</xdr:rowOff>
    </xdr:from>
    <xdr:to>
      <xdr:col>26</xdr:col>
      <xdr:colOff>101600</xdr:colOff>
      <xdr:row>18</xdr:row>
      <xdr:rowOff>51905</xdr:rowOff>
    </xdr:to>
    <xdr:sp macro="" textlink="">
      <xdr:nvSpPr>
        <xdr:cNvPr id="71" name="楕円 70"/>
        <xdr:cNvSpPr/>
      </xdr:nvSpPr>
      <xdr:spPr bwMode="auto">
        <a:xfrm>
          <a:off x="4953000" y="308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36682</xdr:rowOff>
    </xdr:from>
    <xdr:ext cx="736600" cy="259045"/>
    <xdr:sp macro="" textlink="">
      <xdr:nvSpPr>
        <xdr:cNvPr id="72" name="テキスト ボックス 71"/>
        <xdr:cNvSpPr txBox="1"/>
      </xdr:nvSpPr>
      <xdr:spPr>
        <a:xfrm>
          <a:off x="4622800" y="317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95453</xdr:rowOff>
    </xdr:from>
    <xdr:to>
      <xdr:col>22</xdr:col>
      <xdr:colOff>165100</xdr:colOff>
      <xdr:row>18</xdr:row>
      <xdr:rowOff>25603</xdr:rowOff>
    </xdr:to>
    <xdr:sp macro="" textlink="">
      <xdr:nvSpPr>
        <xdr:cNvPr id="73" name="楕円 72"/>
        <xdr:cNvSpPr/>
      </xdr:nvSpPr>
      <xdr:spPr bwMode="auto">
        <a:xfrm>
          <a:off x="4254500" y="305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10380</xdr:rowOff>
    </xdr:from>
    <xdr:ext cx="762000" cy="259045"/>
    <xdr:sp macro="" textlink="">
      <xdr:nvSpPr>
        <xdr:cNvPr id="74" name="テキスト ボックス 73"/>
        <xdr:cNvSpPr txBox="1"/>
      </xdr:nvSpPr>
      <xdr:spPr>
        <a:xfrm>
          <a:off x="3924300" y="31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161938</xdr:rowOff>
    </xdr:from>
    <xdr:to>
      <xdr:col>19</xdr:col>
      <xdr:colOff>38100</xdr:colOff>
      <xdr:row>18</xdr:row>
      <xdr:rowOff>92088</xdr:rowOff>
    </xdr:to>
    <xdr:sp macro="" textlink="">
      <xdr:nvSpPr>
        <xdr:cNvPr id="75" name="楕円 74"/>
        <xdr:cNvSpPr/>
      </xdr:nvSpPr>
      <xdr:spPr bwMode="auto">
        <a:xfrm>
          <a:off x="3556000" y="3124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76865</xdr:rowOff>
    </xdr:from>
    <xdr:ext cx="762000" cy="259045"/>
    <xdr:sp macro="" textlink="">
      <xdr:nvSpPr>
        <xdr:cNvPr id="76" name="テキスト ボックス 75"/>
        <xdr:cNvSpPr txBox="1"/>
      </xdr:nvSpPr>
      <xdr:spPr>
        <a:xfrm>
          <a:off x="3225800" y="321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47206</xdr:rowOff>
    </xdr:from>
    <xdr:to>
      <xdr:col>15</xdr:col>
      <xdr:colOff>101600</xdr:colOff>
      <xdr:row>18</xdr:row>
      <xdr:rowOff>148806</xdr:rowOff>
    </xdr:to>
    <xdr:sp macro="" textlink="">
      <xdr:nvSpPr>
        <xdr:cNvPr id="77" name="楕円 76"/>
        <xdr:cNvSpPr/>
      </xdr:nvSpPr>
      <xdr:spPr bwMode="auto">
        <a:xfrm>
          <a:off x="2857500" y="3180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133583</xdr:rowOff>
    </xdr:from>
    <xdr:ext cx="762000" cy="259045"/>
    <xdr:sp macro="" textlink="">
      <xdr:nvSpPr>
        <xdr:cNvPr id="78" name="テキスト ボックス 77"/>
        <xdr:cNvSpPr txBox="1"/>
      </xdr:nvSpPr>
      <xdr:spPr>
        <a:xfrm>
          <a:off x="2527300" y="326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285934</xdr:rowOff>
    </xdr:from>
    <xdr:to>
      <xdr:col>29</xdr:col>
      <xdr:colOff>127000</xdr:colOff>
      <xdr:row>36</xdr:row>
      <xdr:rowOff>10909</xdr:rowOff>
    </xdr:to>
    <xdr:cxnSp macro="">
      <xdr:nvCxnSpPr>
        <xdr:cNvPr id="111" name="直線コネクタ 110"/>
        <xdr:cNvCxnSpPr/>
      </xdr:nvCxnSpPr>
      <xdr:spPr bwMode="auto">
        <a:xfrm flipV="1">
          <a:off x="5003800" y="6896284"/>
          <a:ext cx="647700" cy="67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300945</xdr:rowOff>
    </xdr:from>
    <xdr:to>
      <xdr:col>26</xdr:col>
      <xdr:colOff>50800</xdr:colOff>
      <xdr:row>36</xdr:row>
      <xdr:rowOff>10909</xdr:rowOff>
    </xdr:to>
    <xdr:cxnSp macro="">
      <xdr:nvCxnSpPr>
        <xdr:cNvPr id="114" name="直線コネクタ 113"/>
        <xdr:cNvCxnSpPr/>
      </xdr:nvCxnSpPr>
      <xdr:spPr bwMode="auto">
        <a:xfrm>
          <a:off x="4305300" y="6911295"/>
          <a:ext cx="698500" cy="52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296755</xdr:rowOff>
    </xdr:from>
    <xdr:to>
      <xdr:col>22</xdr:col>
      <xdr:colOff>114300</xdr:colOff>
      <xdr:row>35</xdr:row>
      <xdr:rowOff>300945</xdr:rowOff>
    </xdr:to>
    <xdr:cxnSp macro="">
      <xdr:nvCxnSpPr>
        <xdr:cNvPr id="117" name="直線コネクタ 116"/>
        <xdr:cNvCxnSpPr/>
      </xdr:nvCxnSpPr>
      <xdr:spPr bwMode="auto">
        <a:xfrm>
          <a:off x="3606800" y="6907105"/>
          <a:ext cx="698500" cy="4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296755</xdr:rowOff>
    </xdr:from>
    <xdr:to>
      <xdr:col>18</xdr:col>
      <xdr:colOff>177800</xdr:colOff>
      <xdr:row>35</xdr:row>
      <xdr:rowOff>342017</xdr:rowOff>
    </xdr:to>
    <xdr:cxnSp macro="">
      <xdr:nvCxnSpPr>
        <xdr:cNvPr id="120" name="直線コネクタ 119"/>
        <xdr:cNvCxnSpPr/>
      </xdr:nvCxnSpPr>
      <xdr:spPr bwMode="auto">
        <a:xfrm flipV="1">
          <a:off x="2908300" y="6907105"/>
          <a:ext cx="698500" cy="45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235134</xdr:rowOff>
    </xdr:from>
    <xdr:to>
      <xdr:col>29</xdr:col>
      <xdr:colOff>177800</xdr:colOff>
      <xdr:row>35</xdr:row>
      <xdr:rowOff>336734</xdr:rowOff>
    </xdr:to>
    <xdr:sp macro="" textlink="">
      <xdr:nvSpPr>
        <xdr:cNvPr id="130" name="楕円 129"/>
        <xdr:cNvSpPr/>
      </xdr:nvSpPr>
      <xdr:spPr bwMode="auto">
        <a:xfrm>
          <a:off x="5600700" y="6845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207211</xdr:rowOff>
    </xdr:from>
    <xdr:ext cx="762000" cy="259045"/>
    <xdr:sp macro="" textlink="">
      <xdr:nvSpPr>
        <xdr:cNvPr id="131" name="人口1人当たり決算額の推移該当値テキスト445"/>
        <xdr:cNvSpPr txBox="1"/>
      </xdr:nvSpPr>
      <xdr:spPr>
        <a:xfrm>
          <a:off x="5740400" y="681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303009</xdr:rowOff>
    </xdr:from>
    <xdr:to>
      <xdr:col>26</xdr:col>
      <xdr:colOff>101600</xdr:colOff>
      <xdr:row>36</xdr:row>
      <xdr:rowOff>61709</xdr:rowOff>
    </xdr:to>
    <xdr:sp macro="" textlink="">
      <xdr:nvSpPr>
        <xdr:cNvPr id="132" name="楕円 131"/>
        <xdr:cNvSpPr/>
      </xdr:nvSpPr>
      <xdr:spPr bwMode="auto">
        <a:xfrm>
          <a:off x="4953000" y="691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46486</xdr:rowOff>
    </xdr:from>
    <xdr:ext cx="736600" cy="259045"/>
    <xdr:sp macro="" textlink="">
      <xdr:nvSpPr>
        <xdr:cNvPr id="133" name="テキスト ボックス 132"/>
        <xdr:cNvSpPr txBox="1"/>
      </xdr:nvSpPr>
      <xdr:spPr>
        <a:xfrm>
          <a:off x="4622800" y="699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250145</xdr:rowOff>
    </xdr:from>
    <xdr:to>
      <xdr:col>22</xdr:col>
      <xdr:colOff>165100</xdr:colOff>
      <xdr:row>36</xdr:row>
      <xdr:rowOff>8845</xdr:rowOff>
    </xdr:to>
    <xdr:sp macro="" textlink="">
      <xdr:nvSpPr>
        <xdr:cNvPr id="134" name="楕円 133"/>
        <xdr:cNvSpPr/>
      </xdr:nvSpPr>
      <xdr:spPr bwMode="auto">
        <a:xfrm>
          <a:off x="4254500" y="686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336522</xdr:rowOff>
    </xdr:from>
    <xdr:ext cx="762000" cy="259045"/>
    <xdr:sp macro="" textlink="">
      <xdr:nvSpPr>
        <xdr:cNvPr id="135" name="テキスト ボックス 134"/>
        <xdr:cNvSpPr txBox="1"/>
      </xdr:nvSpPr>
      <xdr:spPr>
        <a:xfrm>
          <a:off x="3924300" y="69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245955</xdr:rowOff>
    </xdr:from>
    <xdr:to>
      <xdr:col>19</xdr:col>
      <xdr:colOff>38100</xdr:colOff>
      <xdr:row>36</xdr:row>
      <xdr:rowOff>4655</xdr:rowOff>
    </xdr:to>
    <xdr:sp macro="" textlink="">
      <xdr:nvSpPr>
        <xdr:cNvPr id="136" name="楕円 135"/>
        <xdr:cNvSpPr/>
      </xdr:nvSpPr>
      <xdr:spPr bwMode="auto">
        <a:xfrm>
          <a:off x="3556000" y="6856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332332</xdr:rowOff>
    </xdr:from>
    <xdr:ext cx="762000" cy="259045"/>
    <xdr:sp macro="" textlink="">
      <xdr:nvSpPr>
        <xdr:cNvPr id="137" name="テキスト ボックス 136"/>
        <xdr:cNvSpPr txBox="1"/>
      </xdr:nvSpPr>
      <xdr:spPr>
        <a:xfrm>
          <a:off x="3225800" y="694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291217</xdr:rowOff>
    </xdr:from>
    <xdr:to>
      <xdr:col>15</xdr:col>
      <xdr:colOff>101600</xdr:colOff>
      <xdr:row>36</xdr:row>
      <xdr:rowOff>49917</xdr:rowOff>
    </xdr:to>
    <xdr:sp macro="" textlink="">
      <xdr:nvSpPr>
        <xdr:cNvPr id="138" name="楕円 137"/>
        <xdr:cNvSpPr/>
      </xdr:nvSpPr>
      <xdr:spPr bwMode="auto">
        <a:xfrm>
          <a:off x="2857500" y="6901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34694</xdr:rowOff>
    </xdr:from>
    <xdr:ext cx="762000" cy="259045"/>
    <xdr:sp macro="" textlink="">
      <xdr:nvSpPr>
        <xdr:cNvPr id="139" name="テキスト ボックス 138"/>
        <xdr:cNvSpPr txBox="1"/>
      </xdr:nvSpPr>
      <xdr:spPr>
        <a:xfrm>
          <a:off x="2527300" y="698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19,093
18,985
34.34
9,189,041
8,900,842
188,109
4,777,482
5,696,060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145,396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91923</xdr:rowOff>
    </xdr:from>
    <xdr:to>
      <xdr:col>24</xdr:col>
      <xdr:colOff>63500</xdr:colOff>
      <xdr:row>33</xdr:row>
      <xdr:rowOff>142313</xdr:rowOff>
    </xdr:to>
    <xdr:cxnSp macro="">
      <xdr:nvCxnSpPr>
        <xdr:cNvPr id="63" name="直線コネクタ 62"/>
        <xdr:cNvCxnSpPr/>
      </xdr:nvCxnSpPr>
      <xdr:spPr>
        <a:xfrm flipV="1">
          <a:off x="3797300" y="5749773"/>
          <a:ext cx="838200" cy="5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60746</xdr:rowOff>
    </xdr:from>
    <xdr:ext cx="534377" cy="259045"/>
    <xdr:sp macro="" textlink="">
      <xdr:nvSpPr>
        <xdr:cNvPr id="64" name="人件費平均値テキスト"/>
        <xdr:cNvSpPr txBox="1"/>
      </xdr:nvSpPr>
      <xdr:spPr>
        <a:xfrm>
          <a:off x="4686300" y="589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142313</xdr:rowOff>
    </xdr:from>
    <xdr:to>
      <xdr:col>19</xdr:col>
      <xdr:colOff>177800</xdr:colOff>
      <xdr:row>34</xdr:row>
      <xdr:rowOff>92739</xdr:rowOff>
    </xdr:to>
    <xdr:cxnSp macro="">
      <xdr:nvCxnSpPr>
        <xdr:cNvPr id="66" name="直線コネクタ 65"/>
        <xdr:cNvCxnSpPr/>
      </xdr:nvCxnSpPr>
      <xdr:spPr>
        <a:xfrm flipV="1">
          <a:off x="2908300" y="5800163"/>
          <a:ext cx="889000" cy="1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147223</xdr:rowOff>
    </xdr:from>
    <xdr:ext cx="534377" cy="259045"/>
    <xdr:sp macro="" textlink="">
      <xdr:nvSpPr>
        <xdr:cNvPr id="68" name="テキスト ボックス 67"/>
        <xdr:cNvSpPr txBox="1"/>
      </xdr:nvSpPr>
      <xdr:spPr>
        <a:xfrm>
          <a:off x="3530111" y="61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92739</xdr:rowOff>
    </xdr:from>
    <xdr:to>
      <xdr:col>15</xdr:col>
      <xdr:colOff>50800</xdr:colOff>
      <xdr:row>35</xdr:row>
      <xdr:rowOff>27049</xdr:rowOff>
    </xdr:to>
    <xdr:cxnSp macro="">
      <xdr:nvCxnSpPr>
        <xdr:cNvPr id="69" name="直線コネクタ 68"/>
        <xdr:cNvCxnSpPr/>
      </xdr:nvCxnSpPr>
      <xdr:spPr>
        <a:xfrm flipV="1">
          <a:off x="2019300" y="5922039"/>
          <a:ext cx="889000" cy="10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165004</xdr:rowOff>
    </xdr:from>
    <xdr:ext cx="534377" cy="259045"/>
    <xdr:sp macro="" textlink="">
      <xdr:nvSpPr>
        <xdr:cNvPr id="71" name="テキスト ボックス 70"/>
        <xdr:cNvSpPr txBox="1"/>
      </xdr:nvSpPr>
      <xdr:spPr>
        <a:xfrm>
          <a:off x="2641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27049</xdr:rowOff>
    </xdr:from>
    <xdr:to>
      <xdr:col>10</xdr:col>
      <xdr:colOff>114300</xdr:colOff>
      <xdr:row>35</xdr:row>
      <xdr:rowOff>39671</xdr:rowOff>
    </xdr:to>
    <xdr:cxnSp macro="">
      <xdr:nvCxnSpPr>
        <xdr:cNvPr id="72" name="直線コネクタ 71"/>
        <xdr:cNvCxnSpPr/>
      </xdr:nvCxnSpPr>
      <xdr:spPr>
        <a:xfrm flipV="1">
          <a:off x="1130300" y="6027799"/>
          <a:ext cx="889000" cy="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3825</xdr:rowOff>
    </xdr:from>
    <xdr:ext cx="534377" cy="259045"/>
    <xdr:sp macro="" textlink="">
      <xdr:nvSpPr>
        <xdr:cNvPr id="74" name="テキスト ボックス 73"/>
        <xdr:cNvSpPr txBox="1"/>
      </xdr:nvSpPr>
      <xdr:spPr>
        <a:xfrm>
          <a:off x="1752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9181</xdr:rowOff>
    </xdr:from>
    <xdr:ext cx="534377" cy="259045"/>
    <xdr:sp macro="" textlink="">
      <xdr:nvSpPr>
        <xdr:cNvPr id="76" name="テキスト ボックス 75"/>
        <xdr:cNvSpPr txBox="1"/>
      </xdr:nvSpPr>
      <xdr:spPr>
        <a:xfrm>
          <a:off x="863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41123</xdr:rowOff>
    </xdr:from>
    <xdr:to>
      <xdr:col>24</xdr:col>
      <xdr:colOff>114300</xdr:colOff>
      <xdr:row>33</xdr:row>
      <xdr:rowOff>142723</xdr:rowOff>
    </xdr:to>
    <xdr:sp macro="" textlink="">
      <xdr:nvSpPr>
        <xdr:cNvPr id="82" name="楕円 81"/>
        <xdr:cNvSpPr/>
      </xdr:nvSpPr>
      <xdr:spPr>
        <a:xfrm>
          <a:off x="4584700" y="569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64000</xdr:rowOff>
    </xdr:from>
    <xdr:ext cx="599010" cy="259045"/>
    <xdr:sp macro="" textlink="">
      <xdr:nvSpPr>
        <xdr:cNvPr id="83" name="人件費該当値テキスト"/>
        <xdr:cNvSpPr txBox="1"/>
      </xdr:nvSpPr>
      <xdr:spPr>
        <a:xfrm>
          <a:off x="4686300" y="555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91513</xdr:rowOff>
    </xdr:from>
    <xdr:to>
      <xdr:col>20</xdr:col>
      <xdr:colOff>38100</xdr:colOff>
      <xdr:row>34</xdr:row>
      <xdr:rowOff>21663</xdr:rowOff>
    </xdr:to>
    <xdr:sp macro="" textlink="">
      <xdr:nvSpPr>
        <xdr:cNvPr id="84" name="楕円 83"/>
        <xdr:cNvSpPr/>
      </xdr:nvSpPr>
      <xdr:spPr>
        <a:xfrm>
          <a:off x="3746500" y="574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38190</xdr:rowOff>
    </xdr:from>
    <xdr:ext cx="599010" cy="259045"/>
    <xdr:sp macro="" textlink="">
      <xdr:nvSpPr>
        <xdr:cNvPr id="85" name="テキスト ボックス 84"/>
        <xdr:cNvSpPr txBox="1"/>
      </xdr:nvSpPr>
      <xdr:spPr>
        <a:xfrm>
          <a:off x="3497795" y="552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41939</xdr:rowOff>
    </xdr:from>
    <xdr:to>
      <xdr:col>15</xdr:col>
      <xdr:colOff>101600</xdr:colOff>
      <xdr:row>34</xdr:row>
      <xdr:rowOff>143539</xdr:rowOff>
    </xdr:to>
    <xdr:sp macro="" textlink="">
      <xdr:nvSpPr>
        <xdr:cNvPr id="86" name="楕円 85"/>
        <xdr:cNvSpPr/>
      </xdr:nvSpPr>
      <xdr:spPr>
        <a:xfrm>
          <a:off x="2857500" y="587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160066</xdr:rowOff>
    </xdr:from>
    <xdr:ext cx="534377" cy="259045"/>
    <xdr:sp macro="" textlink="">
      <xdr:nvSpPr>
        <xdr:cNvPr id="87" name="テキスト ボックス 86"/>
        <xdr:cNvSpPr txBox="1"/>
      </xdr:nvSpPr>
      <xdr:spPr>
        <a:xfrm>
          <a:off x="2641111" y="56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147699</xdr:rowOff>
    </xdr:from>
    <xdr:to>
      <xdr:col>10</xdr:col>
      <xdr:colOff>165100</xdr:colOff>
      <xdr:row>35</xdr:row>
      <xdr:rowOff>77849</xdr:rowOff>
    </xdr:to>
    <xdr:sp macro="" textlink="">
      <xdr:nvSpPr>
        <xdr:cNvPr id="88" name="楕円 87"/>
        <xdr:cNvSpPr/>
      </xdr:nvSpPr>
      <xdr:spPr>
        <a:xfrm>
          <a:off x="1968500" y="59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94376</xdr:rowOff>
    </xdr:from>
    <xdr:ext cx="534377" cy="259045"/>
    <xdr:sp macro="" textlink="">
      <xdr:nvSpPr>
        <xdr:cNvPr id="89" name="テキスト ボックス 88"/>
        <xdr:cNvSpPr txBox="1"/>
      </xdr:nvSpPr>
      <xdr:spPr>
        <a:xfrm>
          <a:off x="1752111" y="575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160321</xdr:rowOff>
    </xdr:from>
    <xdr:to>
      <xdr:col>6</xdr:col>
      <xdr:colOff>38100</xdr:colOff>
      <xdr:row>35</xdr:row>
      <xdr:rowOff>90471</xdr:rowOff>
    </xdr:to>
    <xdr:sp macro="" textlink="">
      <xdr:nvSpPr>
        <xdr:cNvPr id="90" name="楕円 89"/>
        <xdr:cNvSpPr/>
      </xdr:nvSpPr>
      <xdr:spPr>
        <a:xfrm>
          <a:off x="1079500" y="598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106998</xdr:rowOff>
    </xdr:from>
    <xdr:ext cx="534377" cy="259045"/>
    <xdr:sp macro="" textlink="">
      <xdr:nvSpPr>
        <xdr:cNvPr id="91" name="テキスト ボックス 90"/>
        <xdr:cNvSpPr txBox="1"/>
      </xdr:nvSpPr>
      <xdr:spPr>
        <a:xfrm>
          <a:off x="863111" y="576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117771</xdr:rowOff>
    </xdr:from>
    <xdr:to>
      <xdr:col>24</xdr:col>
      <xdr:colOff>63500</xdr:colOff>
      <xdr:row>58</xdr:row>
      <xdr:rowOff>18640</xdr:rowOff>
    </xdr:to>
    <xdr:cxnSp macro="">
      <xdr:nvCxnSpPr>
        <xdr:cNvPr id="123" name="直線コネクタ 122"/>
        <xdr:cNvCxnSpPr/>
      </xdr:nvCxnSpPr>
      <xdr:spPr>
        <a:xfrm flipV="1">
          <a:off x="3797300" y="9890421"/>
          <a:ext cx="838200" cy="7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18640</xdr:rowOff>
    </xdr:from>
    <xdr:to>
      <xdr:col>19</xdr:col>
      <xdr:colOff>177800</xdr:colOff>
      <xdr:row>58</xdr:row>
      <xdr:rowOff>138818</xdr:rowOff>
    </xdr:to>
    <xdr:cxnSp macro="">
      <xdr:nvCxnSpPr>
        <xdr:cNvPr id="126" name="直線コネクタ 125"/>
        <xdr:cNvCxnSpPr/>
      </xdr:nvCxnSpPr>
      <xdr:spPr>
        <a:xfrm flipV="1">
          <a:off x="2908300" y="9962740"/>
          <a:ext cx="889000" cy="12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110439</xdr:rowOff>
    </xdr:from>
    <xdr:to>
      <xdr:col>15</xdr:col>
      <xdr:colOff>50800</xdr:colOff>
      <xdr:row>58</xdr:row>
      <xdr:rowOff>138818</xdr:rowOff>
    </xdr:to>
    <xdr:cxnSp macro="">
      <xdr:nvCxnSpPr>
        <xdr:cNvPr id="129" name="直線コネクタ 128"/>
        <xdr:cNvCxnSpPr/>
      </xdr:nvCxnSpPr>
      <xdr:spPr>
        <a:xfrm>
          <a:off x="2019300" y="10054539"/>
          <a:ext cx="889000" cy="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110439</xdr:rowOff>
    </xdr:from>
    <xdr:to>
      <xdr:col>10</xdr:col>
      <xdr:colOff>114300</xdr:colOff>
      <xdr:row>58</xdr:row>
      <xdr:rowOff>158919</xdr:rowOff>
    </xdr:to>
    <xdr:cxnSp macro="">
      <xdr:nvCxnSpPr>
        <xdr:cNvPr id="132" name="直線コネクタ 131"/>
        <xdr:cNvCxnSpPr/>
      </xdr:nvCxnSpPr>
      <xdr:spPr>
        <a:xfrm flipV="1">
          <a:off x="1130300" y="10054539"/>
          <a:ext cx="889000" cy="4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4" name="テキスト ボックス 133"/>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66971</xdr:rowOff>
    </xdr:from>
    <xdr:to>
      <xdr:col>24</xdr:col>
      <xdr:colOff>114300</xdr:colOff>
      <xdr:row>57</xdr:row>
      <xdr:rowOff>168571</xdr:rowOff>
    </xdr:to>
    <xdr:sp macro="" textlink="">
      <xdr:nvSpPr>
        <xdr:cNvPr id="142" name="楕円 141"/>
        <xdr:cNvSpPr/>
      </xdr:nvSpPr>
      <xdr:spPr>
        <a:xfrm>
          <a:off x="4584700" y="983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45398</xdr:rowOff>
    </xdr:from>
    <xdr:ext cx="534377" cy="259045"/>
    <xdr:sp macro="" textlink="">
      <xdr:nvSpPr>
        <xdr:cNvPr id="143" name="物件費該当値テキスト"/>
        <xdr:cNvSpPr txBox="1"/>
      </xdr:nvSpPr>
      <xdr:spPr>
        <a:xfrm>
          <a:off x="4686300" y="981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139290</xdr:rowOff>
    </xdr:from>
    <xdr:to>
      <xdr:col>20</xdr:col>
      <xdr:colOff>38100</xdr:colOff>
      <xdr:row>58</xdr:row>
      <xdr:rowOff>69440</xdr:rowOff>
    </xdr:to>
    <xdr:sp macro="" textlink="">
      <xdr:nvSpPr>
        <xdr:cNvPr id="144" name="楕円 143"/>
        <xdr:cNvSpPr/>
      </xdr:nvSpPr>
      <xdr:spPr>
        <a:xfrm>
          <a:off x="3746500" y="991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60567</xdr:rowOff>
    </xdr:from>
    <xdr:ext cx="534377" cy="259045"/>
    <xdr:sp macro="" textlink="">
      <xdr:nvSpPr>
        <xdr:cNvPr id="145" name="テキスト ボックス 144"/>
        <xdr:cNvSpPr txBox="1"/>
      </xdr:nvSpPr>
      <xdr:spPr>
        <a:xfrm>
          <a:off x="3530111" y="100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88018</xdr:rowOff>
    </xdr:from>
    <xdr:to>
      <xdr:col>15</xdr:col>
      <xdr:colOff>101600</xdr:colOff>
      <xdr:row>59</xdr:row>
      <xdr:rowOff>18168</xdr:rowOff>
    </xdr:to>
    <xdr:sp macro="" textlink="">
      <xdr:nvSpPr>
        <xdr:cNvPr id="146" name="楕円 145"/>
        <xdr:cNvSpPr/>
      </xdr:nvSpPr>
      <xdr:spPr>
        <a:xfrm>
          <a:off x="2857500" y="100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9295</xdr:rowOff>
    </xdr:from>
    <xdr:ext cx="534377" cy="259045"/>
    <xdr:sp macro="" textlink="">
      <xdr:nvSpPr>
        <xdr:cNvPr id="147" name="テキスト ボックス 146"/>
        <xdr:cNvSpPr txBox="1"/>
      </xdr:nvSpPr>
      <xdr:spPr>
        <a:xfrm>
          <a:off x="2641111" y="1012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59639</xdr:rowOff>
    </xdr:from>
    <xdr:to>
      <xdr:col>10</xdr:col>
      <xdr:colOff>165100</xdr:colOff>
      <xdr:row>58</xdr:row>
      <xdr:rowOff>161239</xdr:rowOff>
    </xdr:to>
    <xdr:sp macro="" textlink="">
      <xdr:nvSpPr>
        <xdr:cNvPr id="148" name="楕円 147"/>
        <xdr:cNvSpPr/>
      </xdr:nvSpPr>
      <xdr:spPr>
        <a:xfrm>
          <a:off x="1968500" y="1000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152366</xdr:rowOff>
    </xdr:from>
    <xdr:ext cx="534377" cy="259045"/>
    <xdr:sp macro="" textlink="">
      <xdr:nvSpPr>
        <xdr:cNvPr id="149" name="テキスト ボックス 148"/>
        <xdr:cNvSpPr txBox="1"/>
      </xdr:nvSpPr>
      <xdr:spPr>
        <a:xfrm>
          <a:off x="1752111" y="1009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108119</xdr:rowOff>
    </xdr:from>
    <xdr:to>
      <xdr:col>6</xdr:col>
      <xdr:colOff>38100</xdr:colOff>
      <xdr:row>59</xdr:row>
      <xdr:rowOff>38269</xdr:rowOff>
    </xdr:to>
    <xdr:sp macro="" textlink="">
      <xdr:nvSpPr>
        <xdr:cNvPr id="150" name="楕円 149"/>
        <xdr:cNvSpPr/>
      </xdr:nvSpPr>
      <xdr:spPr>
        <a:xfrm>
          <a:off x="1079500" y="1005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29396</xdr:rowOff>
    </xdr:from>
    <xdr:ext cx="534377" cy="259045"/>
    <xdr:sp macro="" textlink="">
      <xdr:nvSpPr>
        <xdr:cNvPr id="151" name="テキスト ボックス 150"/>
        <xdr:cNvSpPr txBox="1"/>
      </xdr:nvSpPr>
      <xdr:spPr>
        <a:xfrm>
          <a:off x="863111" y="1014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46,823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134351</xdr:rowOff>
    </xdr:from>
    <xdr:to>
      <xdr:col>24</xdr:col>
      <xdr:colOff>63500</xdr:colOff>
      <xdr:row>77</xdr:row>
      <xdr:rowOff>136362</xdr:rowOff>
    </xdr:to>
    <xdr:cxnSp macro="">
      <xdr:nvCxnSpPr>
        <xdr:cNvPr id="178" name="直線コネクタ 177"/>
        <xdr:cNvCxnSpPr/>
      </xdr:nvCxnSpPr>
      <xdr:spPr>
        <a:xfrm>
          <a:off x="3797300" y="1333600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131493</xdr:rowOff>
    </xdr:from>
    <xdr:to>
      <xdr:col>19</xdr:col>
      <xdr:colOff>177800</xdr:colOff>
      <xdr:row>77</xdr:row>
      <xdr:rowOff>134351</xdr:rowOff>
    </xdr:to>
    <xdr:cxnSp macro="">
      <xdr:nvCxnSpPr>
        <xdr:cNvPr id="181" name="直線コネクタ 180"/>
        <xdr:cNvCxnSpPr/>
      </xdr:nvCxnSpPr>
      <xdr:spPr>
        <a:xfrm>
          <a:off x="2908300" y="1333314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34455</xdr:rowOff>
    </xdr:from>
    <xdr:ext cx="469744" cy="259045"/>
    <xdr:sp macro="" textlink="">
      <xdr:nvSpPr>
        <xdr:cNvPr id="183" name="テキスト ボックス 182"/>
        <xdr:cNvSpPr txBox="1"/>
      </xdr:nvSpPr>
      <xdr:spPr>
        <a:xfrm>
          <a:off x="3562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131493</xdr:rowOff>
    </xdr:from>
    <xdr:to>
      <xdr:col>15</xdr:col>
      <xdr:colOff>50800</xdr:colOff>
      <xdr:row>77</xdr:row>
      <xdr:rowOff>142351</xdr:rowOff>
    </xdr:to>
    <xdr:cxnSp macro="">
      <xdr:nvCxnSpPr>
        <xdr:cNvPr id="184" name="直線コネクタ 183"/>
        <xdr:cNvCxnSpPr/>
      </xdr:nvCxnSpPr>
      <xdr:spPr>
        <a:xfrm flipV="1">
          <a:off x="2019300" y="13333143"/>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40832</xdr:rowOff>
    </xdr:from>
    <xdr:ext cx="469744" cy="259045"/>
    <xdr:sp macro="" textlink="">
      <xdr:nvSpPr>
        <xdr:cNvPr id="186" name="テキスト ボックス 185"/>
        <xdr:cNvSpPr txBox="1"/>
      </xdr:nvSpPr>
      <xdr:spPr>
        <a:xfrm>
          <a:off x="2673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142351</xdr:rowOff>
    </xdr:from>
    <xdr:to>
      <xdr:col>10</xdr:col>
      <xdr:colOff>114300</xdr:colOff>
      <xdr:row>77</xdr:row>
      <xdr:rowOff>153394</xdr:rowOff>
    </xdr:to>
    <xdr:cxnSp macro="">
      <xdr:nvCxnSpPr>
        <xdr:cNvPr id="187" name="直線コネクタ 186"/>
        <xdr:cNvCxnSpPr/>
      </xdr:nvCxnSpPr>
      <xdr:spPr>
        <a:xfrm flipV="1">
          <a:off x="1130300" y="13344001"/>
          <a:ext cx="889000" cy="1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38454</xdr:rowOff>
    </xdr:from>
    <xdr:ext cx="469744" cy="259045"/>
    <xdr:sp macro="" textlink="">
      <xdr:nvSpPr>
        <xdr:cNvPr id="189" name="テキスト ボックス 188"/>
        <xdr:cNvSpPr txBox="1"/>
      </xdr:nvSpPr>
      <xdr:spPr>
        <a:xfrm>
          <a:off x="1784428" y="1341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48513</xdr:rowOff>
    </xdr:from>
    <xdr:ext cx="469744" cy="259045"/>
    <xdr:sp macro="" textlink="">
      <xdr:nvSpPr>
        <xdr:cNvPr id="191" name="テキスト ボックス 190"/>
        <xdr:cNvSpPr txBox="1"/>
      </xdr:nvSpPr>
      <xdr:spPr>
        <a:xfrm>
          <a:off x="895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85562</xdr:rowOff>
    </xdr:from>
    <xdr:to>
      <xdr:col>24</xdr:col>
      <xdr:colOff>114300</xdr:colOff>
      <xdr:row>78</xdr:row>
      <xdr:rowOff>15712</xdr:rowOff>
    </xdr:to>
    <xdr:sp macro="" textlink="">
      <xdr:nvSpPr>
        <xdr:cNvPr id="197" name="楕円 196"/>
        <xdr:cNvSpPr/>
      </xdr:nvSpPr>
      <xdr:spPr>
        <a:xfrm>
          <a:off x="4584700" y="132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63989</xdr:rowOff>
    </xdr:from>
    <xdr:ext cx="469744" cy="259045"/>
    <xdr:sp macro="" textlink="">
      <xdr:nvSpPr>
        <xdr:cNvPr id="198" name="維持補修費該当値テキスト"/>
        <xdr:cNvSpPr txBox="1"/>
      </xdr:nvSpPr>
      <xdr:spPr>
        <a:xfrm>
          <a:off x="4686300" y="132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83551</xdr:rowOff>
    </xdr:from>
    <xdr:to>
      <xdr:col>20</xdr:col>
      <xdr:colOff>38100</xdr:colOff>
      <xdr:row>78</xdr:row>
      <xdr:rowOff>13701</xdr:rowOff>
    </xdr:to>
    <xdr:sp macro="" textlink="">
      <xdr:nvSpPr>
        <xdr:cNvPr id="199" name="楕円 198"/>
        <xdr:cNvSpPr/>
      </xdr:nvSpPr>
      <xdr:spPr>
        <a:xfrm>
          <a:off x="3746500" y="1328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30228</xdr:rowOff>
    </xdr:from>
    <xdr:ext cx="469744" cy="259045"/>
    <xdr:sp macro="" textlink="">
      <xdr:nvSpPr>
        <xdr:cNvPr id="200" name="テキスト ボックス 199"/>
        <xdr:cNvSpPr txBox="1"/>
      </xdr:nvSpPr>
      <xdr:spPr>
        <a:xfrm>
          <a:off x="3562428" y="130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80693</xdr:rowOff>
    </xdr:from>
    <xdr:to>
      <xdr:col>15</xdr:col>
      <xdr:colOff>101600</xdr:colOff>
      <xdr:row>78</xdr:row>
      <xdr:rowOff>10843</xdr:rowOff>
    </xdr:to>
    <xdr:sp macro="" textlink="">
      <xdr:nvSpPr>
        <xdr:cNvPr id="201" name="楕円 200"/>
        <xdr:cNvSpPr/>
      </xdr:nvSpPr>
      <xdr:spPr>
        <a:xfrm>
          <a:off x="2857500" y="132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27370</xdr:rowOff>
    </xdr:from>
    <xdr:ext cx="469744" cy="259045"/>
    <xdr:sp macro="" textlink="">
      <xdr:nvSpPr>
        <xdr:cNvPr id="202" name="テキスト ボックス 201"/>
        <xdr:cNvSpPr txBox="1"/>
      </xdr:nvSpPr>
      <xdr:spPr>
        <a:xfrm>
          <a:off x="2673428" y="1305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91551</xdr:rowOff>
    </xdr:from>
    <xdr:to>
      <xdr:col>10</xdr:col>
      <xdr:colOff>165100</xdr:colOff>
      <xdr:row>78</xdr:row>
      <xdr:rowOff>21701</xdr:rowOff>
    </xdr:to>
    <xdr:sp macro="" textlink="">
      <xdr:nvSpPr>
        <xdr:cNvPr id="203" name="楕円 202"/>
        <xdr:cNvSpPr/>
      </xdr:nvSpPr>
      <xdr:spPr>
        <a:xfrm>
          <a:off x="1968500" y="1329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38228</xdr:rowOff>
    </xdr:from>
    <xdr:ext cx="469744" cy="259045"/>
    <xdr:sp macro="" textlink="">
      <xdr:nvSpPr>
        <xdr:cNvPr id="204" name="テキスト ボックス 203"/>
        <xdr:cNvSpPr txBox="1"/>
      </xdr:nvSpPr>
      <xdr:spPr>
        <a:xfrm>
          <a:off x="1784428" y="1306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102594</xdr:rowOff>
    </xdr:from>
    <xdr:to>
      <xdr:col>6</xdr:col>
      <xdr:colOff>38100</xdr:colOff>
      <xdr:row>78</xdr:row>
      <xdr:rowOff>32744</xdr:rowOff>
    </xdr:to>
    <xdr:sp macro="" textlink="">
      <xdr:nvSpPr>
        <xdr:cNvPr id="205" name="楕円 204"/>
        <xdr:cNvSpPr/>
      </xdr:nvSpPr>
      <xdr:spPr>
        <a:xfrm>
          <a:off x="1079500" y="1330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49271</xdr:rowOff>
    </xdr:from>
    <xdr:ext cx="469744" cy="259045"/>
    <xdr:sp macro="" textlink="">
      <xdr:nvSpPr>
        <xdr:cNvPr id="206" name="テキスト ボックス 205"/>
        <xdr:cNvSpPr txBox="1"/>
      </xdr:nvSpPr>
      <xdr:spPr>
        <a:xfrm>
          <a:off x="895428" y="130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21406</xdr:rowOff>
    </xdr:from>
    <xdr:to>
      <xdr:col>24</xdr:col>
      <xdr:colOff>62865</xdr:colOff>
      <xdr:row>98</xdr:row>
      <xdr:rowOff>98918</xdr:rowOff>
    </xdr:to>
    <xdr:cxnSp macro="">
      <xdr:nvCxnSpPr>
        <xdr:cNvPr id="229" name="直線コネクタ 228"/>
        <xdr:cNvCxnSpPr/>
      </xdr:nvCxnSpPr>
      <xdr:spPr>
        <a:xfrm flipV="1">
          <a:off x="4633595" y="15451906"/>
          <a:ext cx="1270" cy="144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102745</xdr:rowOff>
    </xdr:from>
    <xdr:ext cx="534377" cy="259045"/>
    <xdr:sp macro="" textlink="">
      <xdr:nvSpPr>
        <xdr:cNvPr id="230" name="扶助費最小値テキスト"/>
        <xdr:cNvSpPr txBox="1"/>
      </xdr:nvSpPr>
      <xdr:spPr>
        <a:xfrm>
          <a:off x="4686300" y="1690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98918</xdr:rowOff>
    </xdr:from>
    <xdr:to>
      <xdr:col>24</xdr:col>
      <xdr:colOff>152400</xdr:colOff>
      <xdr:row>98</xdr:row>
      <xdr:rowOff>98918</xdr:rowOff>
    </xdr:to>
    <xdr:cxnSp macro="">
      <xdr:nvCxnSpPr>
        <xdr:cNvPr id="231" name="直線コネクタ 230"/>
        <xdr:cNvCxnSpPr/>
      </xdr:nvCxnSpPr>
      <xdr:spPr>
        <a:xfrm>
          <a:off x="4546600" y="16901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139533</xdr:rowOff>
    </xdr:from>
    <xdr:ext cx="599010" cy="259045"/>
    <xdr:sp macro="" textlink="">
      <xdr:nvSpPr>
        <xdr:cNvPr id="232" name="扶助費最大値テキスト"/>
        <xdr:cNvSpPr txBox="1"/>
      </xdr:nvSpPr>
      <xdr:spPr>
        <a:xfrm>
          <a:off x="4686300" y="1522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127,762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21406</xdr:rowOff>
    </xdr:from>
    <xdr:to>
      <xdr:col>24</xdr:col>
      <xdr:colOff>152400</xdr:colOff>
      <xdr:row>90</xdr:row>
      <xdr:rowOff>21406</xdr:rowOff>
    </xdr:to>
    <xdr:cxnSp macro="">
      <xdr:nvCxnSpPr>
        <xdr:cNvPr id="233" name="直線コネクタ 232"/>
        <xdr:cNvCxnSpPr/>
      </xdr:nvCxnSpPr>
      <xdr:spPr>
        <a:xfrm>
          <a:off x="4546600" y="1545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98918</xdr:rowOff>
    </xdr:from>
    <xdr:to>
      <xdr:col>24</xdr:col>
      <xdr:colOff>63500</xdr:colOff>
      <xdr:row>98</xdr:row>
      <xdr:rowOff>136530</xdr:rowOff>
    </xdr:to>
    <xdr:cxnSp macro="">
      <xdr:nvCxnSpPr>
        <xdr:cNvPr id="234" name="直線コネクタ 233"/>
        <xdr:cNvCxnSpPr/>
      </xdr:nvCxnSpPr>
      <xdr:spPr>
        <a:xfrm flipV="1">
          <a:off x="3797300" y="16901018"/>
          <a:ext cx="838200" cy="3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156308</xdr:rowOff>
    </xdr:from>
    <xdr:ext cx="534377" cy="259045"/>
    <xdr:sp macro="" textlink="">
      <xdr:nvSpPr>
        <xdr:cNvPr id="235" name="扶助費平均値テキスト"/>
        <xdr:cNvSpPr txBox="1"/>
      </xdr:nvSpPr>
      <xdr:spPr>
        <a:xfrm>
          <a:off x="4686300" y="1610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133431</xdr:rowOff>
    </xdr:from>
    <xdr:to>
      <xdr:col>24</xdr:col>
      <xdr:colOff>114300</xdr:colOff>
      <xdr:row>95</xdr:row>
      <xdr:rowOff>63581</xdr:rowOff>
    </xdr:to>
    <xdr:sp macro="" textlink="">
      <xdr:nvSpPr>
        <xdr:cNvPr id="236" name="フローチャート: 判断 235"/>
        <xdr:cNvSpPr/>
      </xdr:nvSpPr>
      <xdr:spPr>
        <a:xfrm>
          <a:off x="4584700" y="1624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136530</xdr:rowOff>
    </xdr:from>
    <xdr:to>
      <xdr:col>19</xdr:col>
      <xdr:colOff>177800</xdr:colOff>
      <xdr:row>99</xdr:row>
      <xdr:rowOff>2722</xdr:rowOff>
    </xdr:to>
    <xdr:cxnSp macro="">
      <xdr:nvCxnSpPr>
        <xdr:cNvPr id="237" name="直線コネクタ 236"/>
        <xdr:cNvCxnSpPr/>
      </xdr:nvCxnSpPr>
      <xdr:spPr>
        <a:xfrm flipV="1">
          <a:off x="2908300" y="16938630"/>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129561</xdr:rowOff>
    </xdr:from>
    <xdr:to>
      <xdr:col>20</xdr:col>
      <xdr:colOff>38100</xdr:colOff>
      <xdr:row>95</xdr:row>
      <xdr:rowOff>59711</xdr:rowOff>
    </xdr:to>
    <xdr:sp macro="" textlink="">
      <xdr:nvSpPr>
        <xdr:cNvPr id="238" name="フローチャート: 判断 237"/>
        <xdr:cNvSpPr/>
      </xdr:nvSpPr>
      <xdr:spPr>
        <a:xfrm>
          <a:off x="3746500" y="1624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76238</xdr:rowOff>
    </xdr:from>
    <xdr:ext cx="534377" cy="259045"/>
    <xdr:sp macro="" textlink="">
      <xdr:nvSpPr>
        <xdr:cNvPr id="239" name="テキスト ボックス 238"/>
        <xdr:cNvSpPr txBox="1"/>
      </xdr:nvSpPr>
      <xdr:spPr>
        <a:xfrm>
          <a:off x="3530111" y="160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149361</xdr:rowOff>
    </xdr:from>
    <xdr:to>
      <xdr:col>15</xdr:col>
      <xdr:colOff>50800</xdr:colOff>
      <xdr:row>99</xdr:row>
      <xdr:rowOff>2722</xdr:rowOff>
    </xdr:to>
    <xdr:cxnSp macro="">
      <xdr:nvCxnSpPr>
        <xdr:cNvPr id="240" name="直線コネクタ 239"/>
        <xdr:cNvCxnSpPr/>
      </xdr:nvCxnSpPr>
      <xdr:spPr>
        <a:xfrm>
          <a:off x="2019300" y="16951461"/>
          <a:ext cx="889000" cy="2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170145</xdr:rowOff>
    </xdr:from>
    <xdr:to>
      <xdr:col>15</xdr:col>
      <xdr:colOff>101600</xdr:colOff>
      <xdr:row>95</xdr:row>
      <xdr:rowOff>100295</xdr:rowOff>
    </xdr:to>
    <xdr:sp macro="" textlink="">
      <xdr:nvSpPr>
        <xdr:cNvPr id="241" name="フローチャート: 判断 240"/>
        <xdr:cNvSpPr/>
      </xdr:nvSpPr>
      <xdr:spPr>
        <a:xfrm>
          <a:off x="2857500" y="1628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116822</xdr:rowOff>
    </xdr:from>
    <xdr:ext cx="534377" cy="259045"/>
    <xdr:sp macro="" textlink="">
      <xdr:nvSpPr>
        <xdr:cNvPr id="242" name="テキスト ボックス 241"/>
        <xdr:cNvSpPr txBox="1"/>
      </xdr:nvSpPr>
      <xdr:spPr>
        <a:xfrm>
          <a:off x="2641111" y="1606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149165</xdr:rowOff>
    </xdr:from>
    <xdr:to>
      <xdr:col>10</xdr:col>
      <xdr:colOff>114300</xdr:colOff>
      <xdr:row>98</xdr:row>
      <xdr:rowOff>149361</xdr:rowOff>
    </xdr:to>
    <xdr:cxnSp macro="">
      <xdr:nvCxnSpPr>
        <xdr:cNvPr id="243" name="直線コネクタ 242"/>
        <xdr:cNvCxnSpPr/>
      </xdr:nvCxnSpPr>
      <xdr:spPr>
        <a:xfrm>
          <a:off x="1130300" y="16951265"/>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8981</xdr:rowOff>
    </xdr:from>
    <xdr:to>
      <xdr:col>10</xdr:col>
      <xdr:colOff>165100</xdr:colOff>
      <xdr:row>95</xdr:row>
      <xdr:rowOff>110581</xdr:rowOff>
    </xdr:to>
    <xdr:sp macro="" textlink="">
      <xdr:nvSpPr>
        <xdr:cNvPr id="244" name="フローチャート: 判断 243"/>
        <xdr:cNvSpPr/>
      </xdr:nvSpPr>
      <xdr:spPr>
        <a:xfrm>
          <a:off x="1968500" y="1629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127108</xdr:rowOff>
    </xdr:from>
    <xdr:ext cx="534377" cy="259045"/>
    <xdr:sp macro="" textlink="">
      <xdr:nvSpPr>
        <xdr:cNvPr id="245" name="テキスト ボックス 244"/>
        <xdr:cNvSpPr txBox="1"/>
      </xdr:nvSpPr>
      <xdr:spPr>
        <a:xfrm>
          <a:off x="1752111" y="1607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30987</xdr:rowOff>
    </xdr:from>
    <xdr:to>
      <xdr:col>6</xdr:col>
      <xdr:colOff>38100</xdr:colOff>
      <xdr:row>95</xdr:row>
      <xdr:rowOff>132587</xdr:rowOff>
    </xdr:to>
    <xdr:sp macro="" textlink="">
      <xdr:nvSpPr>
        <xdr:cNvPr id="246" name="フローチャート: 判断 245"/>
        <xdr:cNvSpPr/>
      </xdr:nvSpPr>
      <xdr:spPr>
        <a:xfrm>
          <a:off x="1079500" y="1631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149114</xdr:rowOff>
    </xdr:from>
    <xdr:ext cx="534377" cy="259045"/>
    <xdr:sp macro="" textlink="">
      <xdr:nvSpPr>
        <xdr:cNvPr id="247" name="テキスト ボックス 246"/>
        <xdr:cNvSpPr txBox="1"/>
      </xdr:nvSpPr>
      <xdr:spPr>
        <a:xfrm>
          <a:off x="863111" y="160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48118</xdr:rowOff>
    </xdr:from>
    <xdr:to>
      <xdr:col>24</xdr:col>
      <xdr:colOff>114300</xdr:colOff>
      <xdr:row>98</xdr:row>
      <xdr:rowOff>149718</xdr:rowOff>
    </xdr:to>
    <xdr:sp macro="" textlink="">
      <xdr:nvSpPr>
        <xdr:cNvPr id="253" name="楕円 252"/>
        <xdr:cNvSpPr/>
      </xdr:nvSpPr>
      <xdr:spPr>
        <a:xfrm>
          <a:off x="4584700" y="168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134495</xdr:rowOff>
    </xdr:from>
    <xdr:ext cx="534377" cy="259045"/>
    <xdr:sp macro="" textlink="">
      <xdr:nvSpPr>
        <xdr:cNvPr id="254" name="扶助費該当値テキスト"/>
        <xdr:cNvSpPr txBox="1"/>
      </xdr:nvSpPr>
      <xdr:spPr>
        <a:xfrm>
          <a:off x="4686300" y="1676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85730</xdr:rowOff>
    </xdr:from>
    <xdr:to>
      <xdr:col>20</xdr:col>
      <xdr:colOff>38100</xdr:colOff>
      <xdr:row>99</xdr:row>
      <xdr:rowOff>15880</xdr:rowOff>
    </xdr:to>
    <xdr:sp macro="" textlink="">
      <xdr:nvSpPr>
        <xdr:cNvPr id="255" name="楕円 254"/>
        <xdr:cNvSpPr/>
      </xdr:nvSpPr>
      <xdr:spPr>
        <a:xfrm>
          <a:off x="3746500" y="1688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7007</xdr:rowOff>
    </xdr:from>
    <xdr:ext cx="534377" cy="259045"/>
    <xdr:sp macro="" textlink="">
      <xdr:nvSpPr>
        <xdr:cNvPr id="256" name="テキスト ボックス 255"/>
        <xdr:cNvSpPr txBox="1"/>
      </xdr:nvSpPr>
      <xdr:spPr>
        <a:xfrm>
          <a:off x="3530111" y="1698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123372</xdr:rowOff>
    </xdr:from>
    <xdr:to>
      <xdr:col>15</xdr:col>
      <xdr:colOff>101600</xdr:colOff>
      <xdr:row>99</xdr:row>
      <xdr:rowOff>53522</xdr:rowOff>
    </xdr:to>
    <xdr:sp macro="" textlink="">
      <xdr:nvSpPr>
        <xdr:cNvPr id="257" name="楕円 256"/>
        <xdr:cNvSpPr/>
      </xdr:nvSpPr>
      <xdr:spPr>
        <a:xfrm>
          <a:off x="2857500" y="1692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44649</xdr:rowOff>
    </xdr:from>
    <xdr:ext cx="534377" cy="259045"/>
    <xdr:sp macro="" textlink="">
      <xdr:nvSpPr>
        <xdr:cNvPr id="258" name="テキスト ボックス 257"/>
        <xdr:cNvSpPr txBox="1"/>
      </xdr:nvSpPr>
      <xdr:spPr>
        <a:xfrm>
          <a:off x="2641111" y="170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98561</xdr:rowOff>
    </xdr:from>
    <xdr:to>
      <xdr:col>10</xdr:col>
      <xdr:colOff>165100</xdr:colOff>
      <xdr:row>99</xdr:row>
      <xdr:rowOff>28711</xdr:rowOff>
    </xdr:to>
    <xdr:sp macro="" textlink="">
      <xdr:nvSpPr>
        <xdr:cNvPr id="259" name="楕円 258"/>
        <xdr:cNvSpPr/>
      </xdr:nvSpPr>
      <xdr:spPr>
        <a:xfrm>
          <a:off x="1968500" y="1690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19838</xdr:rowOff>
    </xdr:from>
    <xdr:ext cx="534377" cy="259045"/>
    <xdr:sp macro="" textlink="">
      <xdr:nvSpPr>
        <xdr:cNvPr id="260" name="テキスト ボックス 259"/>
        <xdr:cNvSpPr txBox="1"/>
      </xdr:nvSpPr>
      <xdr:spPr>
        <a:xfrm>
          <a:off x="1752111" y="169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98365</xdr:rowOff>
    </xdr:from>
    <xdr:to>
      <xdr:col>6</xdr:col>
      <xdr:colOff>38100</xdr:colOff>
      <xdr:row>99</xdr:row>
      <xdr:rowOff>28515</xdr:rowOff>
    </xdr:to>
    <xdr:sp macro="" textlink="">
      <xdr:nvSpPr>
        <xdr:cNvPr id="261" name="楕円 260"/>
        <xdr:cNvSpPr/>
      </xdr:nvSpPr>
      <xdr:spPr>
        <a:xfrm>
          <a:off x="1079500" y="1690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19642</xdr:rowOff>
    </xdr:from>
    <xdr:ext cx="534377" cy="259045"/>
    <xdr:sp macro="" textlink="">
      <xdr:nvSpPr>
        <xdr:cNvPr id="262" name="テキスト ボックス 261"/>
        <xdr:cNvSpPr txBox="1"/>
      </xdr:nvSpPr>
      <xdr:spPr>
        <a:xfrm>
          <a:off x="863111" y="1699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84" name="直線コネクタ 283"/>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85" name="補助費等最小値テキスト"/>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86" name="直線コネクタ 285"/>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87" name="補助費等最大値テキスト"/>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278,628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88" name="直線コネクタ 287"/>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143710</xdr:rowOff>
    </xdr:from>
    <xdr:to>
      <xdr:col>55</xdr:col>
      <xdr:colOff>0</xdr:colOff>
      <xdr:row>37</xdr:row>
      <xdr:rowOff>101528</xdr:rowOff>
    </xdr:to>
    <xdr:cxnSp macro="">
      <xdr:nvCxnSpPr>
        <xdr:cNvPr id="289" name="直線コネクタ 288"/>
        <xdr:cNvCxnSpPr/>
      </xdr:nvCxnSpPr>
      <xdr:spPr>
        <a:xfrm flipV="1">
          <a:off x="9639300" y="5973010"/>
          <a:ext cx="838200" cy="47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0" name="補助費等平均値テキスト"/>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1" name="フローチャート: 判断 290"/>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101528</xdr:rowOff>
    </xdr:from>
    <xdr:to>
      <xdr:col>50</xdr:col>
      <xdr:colOff>114300</xdr:colOff>
      <xdr:row>37</xdr:row>
      <xdr:rowOff>102617</xdr:rowOff>
    </xdr:to>
    <xdr:cxnSp macro="">
      <xdr:nvCxnSpPr>
        <xdr:cNvPr id="292" name="直線コネクタ 291"/>
        <xdr:cNvCxnSpPr/>
      </xdr:nvCxnSpPr>
      <xdr:spPr>
        <a:xfrm flipV="1">
          <a:off x="8750300" y="644517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3" name="フローチャート: 判断 292"/>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294" name="テキスト ボックス 293"/>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102617</xdr:rowOff>
    </xdr:from>
    <xdr:to>
      <xdr:col>45</xdr:col>
      <xdr:colOff>177800</xdr:colOff>
      <xdr:row>37</xdr:row>
      <xdr:rowOff>121476</xdr:rowOff>
    </xdr:to>
    <xdr:cxnSp macro="">
      <xdr:nvCxnSpPr>
        <xdr:cNvPr id="295" name="直線コネクタ 294"/>
        <xdr:cNvCxnSpPr/>
      </xdr:nvCxnSpPr>
      <xdr:spPr>
        <a:xfrm flipV="1">
          <a:off x="7861300" y="6446267"/>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296" name="フローチャート: 判断 295"/>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297" name="テキスト ボックス 296"/>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93697</xdr:rowOff>
    </xdr:from>
    <xdr:to>
      <xdr:col>41</xdr:col>
      <xdr:colOff>50800</xdr:colOff>
      <xdr:row>37</xdr:row>
      <xdr:rowOff>121476</xdr:rowOff>
    </xdr:to>
    <xdr:cxnSp macro="">
      <xdr:nvCxnSpPr>
        <xdr:cNvPr id="298" name="直線コネクタ 297"/>
        <xdr:cNvCxnSpPr/>
      </xdr:nvCxnSpPr>
      <xdr:spPr>
        <a:xfrm>
          <a:off x="6972300" y="6437347"/>
          <a:ext cx="889000" cy="2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299" name="フローチャート: 判断 298"/>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0" name="テキスト ボックス 299"/>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1" name="フローチャート: 判断 300"/>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2" name="テキスト ボックス 301"/>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92910</xdr:rowOff>
    </xdr:from>
    <xdr:to>
      <xdr:col>55</xdr:col>
      <xdr:colOff>50800</xdr:colOff>
      <xdr:row>35</xdr:row>
      <xdr:rowOff>23060</xdr:rowOff>
    </xdr:to>
    <xdr:sp macro="" textlink="">
      <xdr:nvSpPr>
        <xdr:cNvPr id="308" name="楕円 307"/>
        <xdr:cNvSpPr/>
      </xdr:nvSpPr>
      <xdr:spPr>
        <a:xfrm>
          <a:off x="10426700" y="59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7837</xdr:rowOff>
    </xdr:from>
    <xdr:ext cx="599010" cy="259045"/>
    <xdr:sp macro="" textlink="">
      <xdr:nvSpPr>
        <xdr:cNvPr id="309" name="補助費等該当値テキスト"/>
        <xdr:cNvSpPr txBox="1"/>
      </xdr:nvSpPr>
      <xdr:spPr>
        <a:xfrm>
          <a:off x="10528300" y="58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50728</xdr:rowOff>
    </xdr:from>
    <xdr:to>
      <xdr:col>50</xdr:col>
      <xdr:colOff>165100</xdr:colOff>
      <xdr:row>37</xdr:row>
      <xdr:rowOff>152328</xdr:rowOff>
    </xdr:to>
    <xdr:sp macro="" textlink="">
      <xdr:nvSpPr>
        <xdr:cNvPr id="310" name="楕円 309"/>
        <xdr:cNvSpPr/>
      </xdr:nvSpPr>
      <xdr:spPr>
        <a:xfrm>
          <a:off x="9588500" y="639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143456</xdr:rowOff>
    </xdr:from>
    <xdr:ext cx="534377" cy="259045"/>
    <xdr:sp macro="" textlink="">
      <xdr:nvSpPr>
        <xdr:cNvPr id="311" name="テキスト ボックス 310"/>
        <xdr:cNvSpPr txBox="1"/>
      </xdr:nvSpPr>
      <xdr:spPr>
        <a:xfrm>
          <a:off x="9372111" y="64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51817</xdr:rowOff>
    </xdr:from>
    <xdr:to>
      <xdr:col>46</xdr:col>
      <xdr:colOff>38100</xdr:colOff>
      <xdr:row>37</xdr:row>
      <xdr:rowOff>153417</xdr:rowOff>
    </xdr:to>
    <xdr:sp macro="" textlink="">
      <xdr:nvSpPr>
        <xdr:cNvPr id="312" name="楕円 311"/>
        <xdr:cNvSpPr/>
      </xdr:nvSpPr>
      <xdr:spPr>
        <a:xfrm>
          <a:off x="8699500" y="639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144543</xdr:rowOff>
    </xdr:from>
    <xdr:ext cx="534377" cy="259045"/>
    <xdr:sp macro="" textlink="">
      <xdr:nvSpPr>
        <xdr:cNvPr id="313" name="テキスト ボックス 312"/>
        <xdr:cNvSpPr txBox="1"/>
      </xdr:nvSpPr>
      <xdr:spPr>
        <a:xfrm>
          <a:off x="8483111" y="648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70676</xdr:rowOff>
    </xdr:from>
    <xdr:to>
      <xdr:col>41</xdr:col>
      <xdr:colOff>101600</xdr:colOff>
      <xdr:row>38</xdr:row>
      <xdr:rowOff>826</xdr:rowOff>
    </xdr:to>
    <xdr:sp macro="" textlink="">
      <xdr:nvSpPr>
        <xdr:cNvPr id="314" name="楕円 313"/>
        <xdr:cNvSpPr/>
      </xdr:nvSpPr>
      <xdr:spPr>
        <a:xfrm>
          <a:off x="7810500" y="641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163403</xdr:rowOff>
    </xdr:from>
    <xdr:ext cx="534377" cy="259045"/>
    <xdr:sp macro="" textlink="">
      <xdr:nvSpPr>
        <xdr:cNvPr id="315" name="テキスト ボックス 314"/>
        <xdr:cNvSpPr txBox="1"/>
      </xdr:nvSpPr>
      <xdr:spPr>
        <a:xfrm>
          <a:off x="7594111" y="650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42897</xdr:rowOff>
    </xdr:from>
    <xdr:to>
      <xdr:col>36</xdr:col>
      <xdr:colOff>165100</xdr:colOff>
      <xdr:row>37</xdr:row>
      <xdr:rowOff>144497</xdr:rowOff>
    </xdr:to>
    <xdr:sp macro="" textlink="">
      <xdr:nvSpPr>
        <xdr:cNvPr id="316" name="楕円 315"/>
        <xdr:cNvSpPr/>
      </xdr:nvSpPr>
      <xdr:spPr>
        <a:xfrm>
          <a:off x="6921500" y="638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135624</xdr:rowOff>
    </xdr:from>
    <xdr:ext cx="534377" cy="259045"/>
    <xdr:sp macro="" textlink="">
      <xdr:nvSpPr>
        <xdr:cNvPr id="317" name="テキスト ボックス 316"/>
        <xdr:cNvSpPr txBox="1"/>
      </xdr:nvSpPr>
      <xdr:spPr>
        <a:xfrm>
          <a:off x="6705111" y="647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39" name="直線コネクタ 338"/>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0" name="普通建設事業費最小値テキスト"/>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1" name="直線コネクタ 340"/>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2" name="普通建設事業費最大値テキスト"/>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279,048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3" name="直線コネクタ 342"/>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25053</xdr:rowOff>
    </xdr:from>
    <xdr:to>
      <xdr:col>55</xdr:col>
      <xdr:colOff>0</xdr:colOff>
      <xdr:row>58</xdr:row>
      <xdr:rowOff>57724</xdr:rowOff>
    </xdr:to>
    <xdr:cxnSp macro="">
      <xdr:nvCxnSpPr>
        <xdr:cNvPr id="344" name="直線コネクタ 343"/>
        <xdr:cNvCxnSpPr/>
      </xdr:nvCxnSpPr>
      <xdr:spPr>
        <a:xfrm>
          <a:off x="9639300" y="9969153"/>
          <a:ext cx="8382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45" name="普通建設事業費平均値テキスト"/>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46" name="フローチャート: 判断 345"/>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25053</xdr:rowOff>
    </xdr:from>
    <xdr:to>
      <xdr:col>50</xdr:col>
      <xdr:colOff>114300</xdr:colOff>
      <xdr:row>58</xdr:row>
      <xdr:rowOff>60051</xdr:rowOff>
    </xdr:to>
    <xdr:cxnSp macro="">
      <xdr:nvCxnSpPr>
        <xdr:cNvPr id="347" name="直線コネクタ 346"/>
        <xdr:cNvCxnSpPr/>
      </xdr:nvCxnSpPr>
      <xdr:spPr>
        <a:xfrm flipV="1">
          <a:off x="8750300" y="9969153"/>
          <a:ext cx="889000" cy="3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48" name="フローチャート: 判断 347"/>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49" name="テキスト ボックス 348"/>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2329</xdr:rowOff>
    </xdr:from>
    <xdr:to>
      <xdr:col>45</xdr:col>
      <xdr:colOff>177800</xdr:colOff>
      <xdr:row>58</xdr:row>
      <xdr:rowOff>60051</xdr:rowOff>
    </xdr:to>
    <xdr:cxnSp macro="">
      <xdr:nvCxnSpPr>
        <xdr:cNvPr id="350" name="直線コネクタ 349"/>
        <xdr:cNvCxnSpPr/>
      </xdr:nvCxnSpPr>
      <xdr:spPr>
        <a:xfrm>
          <a:off x="7861300" y="9946429"/>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1" name="フローチャート: 判断 350"/>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2" name="テキスト ボックス 351"/>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2329</xdr:rowOff>
    </xdr:from>
    <xdr:to>
      <xdr:col>41</xdr:col>
      <xdr:colOff>50800</xdr:colOff>
      <xdr:row>58</xdr:row>
      <xdr:rowOff>68747</xdr:rowOff>
    </xdr:to>
    <xdr:cxnSp macro="">
      <xdr:nvCxnSpPr>
        <xdr:cNvPr id="353" name="直線コネクタ 352"/>
        <xdr:cNvCxnSpPr/>
      </xdr:nvCxnSpPr>
      <xdr:spPr>
        <a:xfrm flipV="1">
          <a:off x="6972300" y="9946429"/>
          <a:ext cx="889000" cy="6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54" name="フローチャート: 判断 353"/>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70585</xdr:rowOff>
    </xdr:from>
    <xdr:ext cx="534377" cy="259045"/>
    <xdr:sp macro="" textlink="">
      <xdr:nvSpPr>
        <xdr:cNvPr id="355" name="テキスト ボックス 354"/>
        <xdr:cNvSpPr txBox="1"/>
      </xdr:nvSpPr>
      <xdr:spPr>
        <a:xfrm>
          <a:off x="7594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56" name="フローチャート: 判断 355"/>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57" name="テキスト ボックス 356"/>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6924</xdr:rowOff>
    </xdr:from>
    <xdr:to>
      <xdr:col>55</xdr:col>
      <xdr:colOff>50800</xdr:colOff>
      <xdr:row>58</xdr:row>
      <xdr:rowOff>108524</xdr:rowOff>
    </xdr:to>
    <xdr:sp macro="" textlink="">
      <xdr:nvSpPr>
        <xdr:cNvPr id="363" name="楕円 362"/>
        <xdr:cNvSpPr/>
      </xdr:nvSpPr>
      <xdr:spPr>
        <a:xfrm>
          <a:off x="10426700" y="995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93301</xdr:rowOff>
    </xdr:from>
    <xdr:ext cx="534377" cy="259045"/>
    <xdr:sp macro="" textlink="">
      <xdr:nvSpPr>
        <xdr:cNvPr id="364" name="普通建設事業費該当値テキスト"/>
        <xdr:cNvSpPr txBox="1"/>
      </xdr:nvSpPr>
      <xdr:spPr>
        <a:xfrm>
          <a:off x="10528300" y="986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145703</xdr:rowOff>
    </xdr:from>
    <xdr:to>
      <xdr:col>50</xdr:col>
      <xdr:colOff>165100</xdr:colOff>
      <xdr:row>58</xdr:row>
      <xdr:rowOff>75853</xdr:rowOff>
    </xdr:to>
    <xdr:sp macro="" textlink="">
      <xdr:nvSpPr>
        <xdr:cNvPr id="365" name="楕円 364"/>
        <xdr:cNvSpPr/>
      </xdr:nvSpPr>
      <xdr:spPr>
        <a:xfrm>
          <a:off x="9588500" y="991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66980</xdr:rowOff>
    </xdr:from>
    <xdr:ext cx="534377" cy="259045"/>
    <xdr:sp macro="" textlink="">
      <xdr:nvSpPr>
        <xdr:cNvPr id="366" name="テキスト ボックス 365"/>
        <xdr:cNvSpPr txBox="1"/>
      </xdr:nvSpPr>
      <xdr:spPr>
        <a:xfrm>
          <a:off x="9372111" y="1001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9251</xdr:rowOff>
    </xdr:from>
    <xdr:to>
      <xdr:col>46</xdr:col>
      <xdr:colOff>38100</xdr:colOff>
      <xdr:row>58</xdr:row>
      <xdr:rowOff>110851</xdr:rowOff>
    </xdr:to>
    <xdr:sp macro="" textlink="">
      <xdr:nvSpPr>
        <xdr:cNvPr id="367" name="楕円 366"/>
        <xdr:cNvSpPr/>
      </xdr:nvSpPr>
      <xdr:spPr>
        <a:xfrm>
          <a:off x="8699500" y="99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101978</xdr:rowOff>
    </xdr:from>
    <xdr:ext cx="534377" cy="259045"/>
    <xdr:sp macro="" textlink="">
      <xdr:nvSpPr>
        <xdr:cNvPr id="368" name="テキスト ボックス 367"/>
        <xdr:cNvSpPr txBox="1"/>
      </xdr:nvSpPr>
      <xdr:spPr>
        <a:xfrm>
          <a:off x="8483111" y="1004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122979</xdr:rowOff>
    </xdr:from>
    <xdr:to>
      <xdr:col>41</xdr:col>
      <xdr:colOff>101600</xdr:colOff>
      <xdr:row>58</xdr:row>
      <xdr:rowOff>53129</xdr:rowOff>
    </xdr:to>
    <xdr:sp macro="" textlink="">
      <xdr:nvSpPr>
        <xdr:cNvPr id="369" name="楕円 368"/>
        <xdr:cNvSpPr/>
      </xdr:nvSpPr>
      <xdr:spPr>
        <a:xfrm>
          <a:off x="7810500" y="98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44256</xdr:rowOff>
    </xdr:from>
    <xdr:ext cx="534377" cy="259045"/>
    <xdr:sp macro="" textlink="">
      <xdr:nvSpPr>
        <xdr:cNvPr id="370" name="テキスト ボックス 369"/>
        <xdr:cNvSpPr txBox="1"/>
      </xdr:nvSpPr>
      <xdr:spPr>
        <a:xfrm>
          <a:off x="7594111" y="998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17947</xdr:rowOff>
    </xdr:from>
    <xdr:to>
      <xdr:col>36</xdr:col>
      <xdr:colOff>165100</xdr:colOff>
      <xdr:row>58</xdr:row>
      <xdr:rowOff>119547</xdr:rowOff>
    </xdr:to>
    <xdr:sp macro="" textlink="">
      <xdr:nvSpPr>
        <xdr:cNvPr id="371" name="楕円 370"/>
        <xdr:cNvSpPr/>
      </xdr:nvSpPr>
      <xdr:spPr>
        <a:xfrm>
          <a:off x="6921500" y="996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110674</xdr:rowOff>
    </xdr:from>
    <xdr:ext cx="534377" cy="259045"/>
    <xdr:sp macro="" textlink="">
      <xdr:nvSpPr>
        <xdr:cNvPr id="372" name="テキスト ボックス 371"/>
        <xdr:cNvSpPr txBox="1"/>
      </xdr:nvSpPr>
      <xdr:spPr>
        <a:xfrm>
          <a:off x="6705111" y="1005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396" name="直線コネクタ 395"/>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399" name="普通建設事業費 （ うち新規整備　）最大値テキスト"/>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0" name="直線コネクタ 399"/>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156259</xdr:rowOff>
    </xdr:from>
    <xdr:to>
      <xdr:col>55</xdr:col>
      <xdr:colOff>0</xdr:colOff>
      <xdr:row>78</xdr:row>
      <xdr:rowOff>159741</xdr:rowOff>
    </xdr:to>
    <xdr:cxnSp macro="">
      <xdr:nvCxnSpPr>
        <xdr:cNvPr id="401" name="直線コネクタ 400"/>
        <xdr:cNvCxnSpPr/>
      </xdr:nvCxnSpPr>
      <xdr:spPr>
        <a:xfrm>
          <a:off x="9639300" y="13529359"/>
          <a:ext cx="8382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2" name="普通建設事業費 （ うち新規整備　）平均値テキスト"/>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3" name="フローチャート: 判断 402"/>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156259</xdr:rowOff>
    </xdr:from>
    <xdr:to>
      <xdr:col>50</xdr:col>
      <xdr:colOff>114300</xdr:colOff>
      <xdr:row>79</xdr:row>
      <xdr:rowOff>36624</xdr:rowOff>
    </xdr:to>
    <xdr:cxnSp macro="">
      <xdr:nvCxnSpPr>
        <xdr:cNvPr id="404" name="直線コネクタ 403"/>
        <xdr:cNvCxnSpPr/>
      </xdr:nvCxnSpPr>
      <xdr:spPr>
        <a:xfrm flipV="1">
          <a:off x="8750300" y="13529359"/>
          <a:ext cx="889000" cy="5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05" name="フローチャート: 判断 404"/>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06" name="テキスト ボックス 405"/>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92739</xdr:rowOff>
    </xdr:from>
    <xdr:to>
      <xdr:col>45</xdr:col>
      <xdr:colOff>177800</xdr:colOff>
      <xdr:row>79</xdr:row>
      <xdr:rowOff>36624</xdr:rowOff>
    </xdr:to>
    <xdr:cxnSp macro="">
      <xdr:nvCxnSpPr>
        <xdr:cNvPr id="407" name="直線コネクタ 406"/>
        <xdr:cNvCxnSpPr/>
      </xdr:nvCxnSpPr>
      <xdr:spPr>
        <a:xfrm>
          <a:off x="7861300" y="13465839"/>
          <a:ext cx="889000" cy="1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08" name="フローチャート: 判断 407"/>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09" name="テキスト ボックス 408"/>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92739</xdr:rowOff>
    </xdr:from>
    <xdr:to>
      <xdr:col>41</xdr:col>
      <xdr:colOff>50800</xdr:colOff>
      <xdr:row>79</xdr:row>
      <xdr:rowOff>39954</xdr:rowOff>
    </xdr:to>
    <xdr:cxnSp macro="">
      <xdr:nvCxnSpPr>
        <xdr:cNvPr id="410" name="直線コネクタ 409"/>
        <xdr:cNvCxnSpPr/>
      </xdr:nvCxnSpPr>
      <xdr:spPr>
        <a:xfrm flipV="1">
          <a:off x="6972300" y="13465839"/>
          <a:ext cx="889000" cy="11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1" name="フローチャート: 判断 410"/>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2" name="テキスト ボックス 411"/>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3" name="フローチャート: 判断 412"/>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14" name="テキスト ボックス 413"/>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108941</xdr:rowOff>
    </xdr:from>
    <xdr:to>
      <xdr:col>55</xdr:col>
      <xdr:colOff>50800</xdr:colOff>
      <xdr:row>79</xdr:row>
      <xdr:rowOff>39091</xdr:rowOff>
    </xdr:to>
    <xdr:sp macro="" textlink="">
      <xdr:nvSpPr>
        <xdr:cNvPr id="420" name="楕円 419"/>
        <xdr:cNvSpPr/>
      </xdr:nvSpPr>
      <xdr:spPr>
        <a:xfrm>
          <a:off x="10426700" y="134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23868</xdr:rowOff>
    </xdr:from>
    <xdr:ext cx="469744" cy="259045"/>
    <xdr:sp macro="" textlink="">
      <xdr:nvSpPr>
        <xdr:cNvPr id="421" name="普通建設事業費 （ うち新規整備　）該当値テキスト"/>
        <xdr:cNvSpPr txBox="1"/>
      </xdr:nvSpPr>
      <xdr:spPr>
        <a:xfrm>
          <a:off x="10528300" y="133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105459</xdr:rowOff>
    </xdr:from>
    <xdr:to>
      <xdr:col>50</xdr:col>
      <xdr:colOff>165100</xdr:colOff>
      <xdr:row>79</xdr:row>
      <xdr:rowOff>35609</xdr:rowOff>
    </xdr:to>
    <xdr:sp macro="" textlink="">
      <xdr:nvSpPr>
        <xdr:cNvPr id="422" name="楕円 421"/>
        <xdr:cNvSpPr/>
      </xdr:nvSpPr>
      <xdr:spPr>
        <a:xfrm>
          <a:off x="9588500" y="1347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26736</xdr:rowOff>
    </xdr:from>
    <xdr:ext cx="469744" cy="259045"/>
    <xdr:sp macro="" textlink="">
      <xdr:nvSpPr>
        <xdr:cNvPr id="423" name="テキスト ボックス 422"/>
        <xdr:cNvSpPr txBox="1"/>
      </xdr:nvSpPr>
      <xdr:spPr>
        <a:xfrm>
          <a:off x="9404428" y="1357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157274</xdr:rowOff>
    </xdr:from>
    <xdr:to>
      <xdr:col>46</xdr:col>
      <xdr:colOff>38100</xdr:colOff>
      <xdr:row>79</xdr:row>
      <xdr:rowOff>87424</xdr:rowOff>
    </xdr:to>
    <xdr:sp macro="" textlink="">
      <xdr:nvSpPr>
        <xdr:cNvPr id="424" name="楕円 423"/>
        <xdr:cNvSpPr/>
      </xdr:nvSpPr>
      <xdr:spPr>
        <a:xfrm>
          <a:off x="8699500" y="1353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78551</xdr:rowOff>
    </xdr:from>
    <xdr:ext cx="469744" cy="259045"/>
    <xdr:sp macro="" textlink="">
      <xdr:nvSpPr>
        <xdr:cNvPr id="425" name="テキスト ボックス 424"/>
        <xdr:cNvSpPr txBox="1"/>
      </xdr:nvSpPr>
      <xdr:spPr>
        <a:xfrm>
          <a:off x="8515428" y="1362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41939</xdr:rowOff>
    </xdr:from>
    <xdr:to>
      <xdr:col>41</xdr:col>
      <xdr:colOff>101600</xdr:colOff>
      <xdr:row>78</xdr:row>
      <xdr:rowOff>143539</xdr:rowOff>
    </xdr:to>
    <xdr:sp macro="" textlink="">
      <xdr:nvSpPr>
        <xdr:cNvPr id="426" name="楕円 425"/>
        <xdr:cNvSpPr/>
      </xdr:nvSpPr>
      <xdr:spPr>
        <a:xfrm>
          <a:off x="7810500" y="1341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134666</xdr:rowOff>
    </xdr:from>
    <xdr:ext cx="534377" cy="259045"/>
    <xdr:sp macro="" textlink="">
      <xdr:nvSpPr>
        <xdr:cNvPr id="427" name="テキスト ボックス 426"/>
        <xdr:cNvSpPr txBox="1"/>
      </xdr:nvSpPr>
      <xdr:spPr>
        <a:xfrm>
          <a:off x="7594111" y="1350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160604</xdr:rowOff>
    </xdr:from>
    <xdr:to>
      <xdr:col>36</xdr:col>
      <xdr:colOff>165100</xdr:colOff>
      <xdr:row>79</xdr:row>
      <xdr:rowOff>90754</xdr:rowOff>
    </xdr:to>
    <xdr:sp macro="" textlink="">
      <xdr:nvSpPr>
        <xdr:cNvPr id="428" name="楕円 427"/>
        <xdr:cNvSpPr/>
      </xdr:nvSpPr>
      <xdr:spPr>
        <a:xfrm>
          <a:off x="6921500" y="135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81881</xdr:rowOff>
    </xdr:from>
    <xdr:ext cx="378565" cy="259045"/>
    <xdr:sp macro="" textlink="">
      <xdr:nvSpPr>
        <xdr:cNvPr id="429" name="テキスト ボックス 428"/>
        <xdr:cNvSpPr txBox="1"/>
      </xdr:nvSpPr>
      <xdr:spPr>
        <a:xfrm>
          <a:off x="6783017" y="1362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0" name="直線コネクタ 43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1" name="テキスト ボックス 44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4" name="直線コネクタ 44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5" name="テキスト ボックス 444"/>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49" name="直線コネクタ 448"/>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0" name="普通建設事業費 （ うち更新整備　）最小値テキスト"/>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1" name="直線コネクタ 450"/>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2" name="普通建設事業費 （ うち更新整備　）最大値テキスト"/>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3" name="直線コネクタ 452"/>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114491</xdr:rowOff>
    </xdr:from>
    <xdr:to>
      <xdr:col>55</xdr:col>
      <xdr:colOff>0</xdr:colOff>
      <xdr:row>97</xdr:row>
      <xdr:rowOff>150473</xdr:rowOff>
    </xdr:to>
    <xdr:cxnSp macro="">
      <xdr:nvCxnSpPr>
        <xdr:cNvPr id="454" name="直線コネクタ 453"/>
        <xdr:cNvCxnSpPr/>
      </xdr:nvCxnSpPr>
      <xdr:spPr>
        <a:xfrm>
          <a:off x="9639300" y="16745141"/>
          <a:ext cx="838200" cy="3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55" name="普通建設事業費 （ うち更新整備　）平均値テキスト"/>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56" name="フローチャート: 判断 455"/>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114491</xdr:rowOff>
    </xdr:from>
    <xdr:to>
      <xdr:col>50</xdr:col>
      <xdr:colOff>114300</xdr:colOff>
      <xdr:row>97</xdr:row>
      <xdr:rowOff>136077</xdr:rowOff>
    </xdr:to>
    <xdr:cxnSp macro="">
      <xdr:nvCxnSpPr>
        <xdr:cNvPr id="457" name="直線コネクタ 456"/>
        <xdr:cNvCxnSpPr/>
      </xdr:nvCxnSpPr>
      <xdr:spPr>
        <a:xfrm flipV="1">
          <a:off x="8750300" y="16745141"/>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58" name="フローチャート: 判断 457"/>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59" name="テキスト ボックス 458"/>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131397</xdr:rowOff>
    </xdr:from>
    <xdr:to>
      <xdr:col>45</xdr:col>
      <xdr:colOff>177800</xdr:colOff>
      <xdr:row>97</xdr:row>
      <xdr:rowOff>136077</xdr:rowOff>
    </xdr:to>
    <xdr:cxnSp macro="">
      <xdr:nvCxnSpPr>
        <xdr:cNvPr id="460" name="直線コネクタ 459"/>
        <xdr:cNvCxnSpPr/>
      </xdr:nvCxnSpPr>
      <xdr:spPr>
        <a:xfrm>
          <a:off x="7861300" y="16762047"/>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1" name="フローチャート: 判断 460"/>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2" name="テキスト ボックス 461"/>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117971</xdr:rowOff>
    </xdr:from>
    <xdr:to>
      <xdr:col>41</xdr:col>
      <xdr:colOff>50800</xdr:colOff>
      <xdr:row>97</xdr:row>
      <xdr:rowOff>131397</xdr:rowOff>
    </xdr:to>
    <xdr:cxnSp macro="">
      <xdr:nvCxnSpPr>
        <xdr:cNvPr id="463" name="直線コネクタ 462"/>
        <xdr:cNvCxnSpPr/>
      </xdr:nvCxnSpPr>
      <xdr:spPr>
        <a:xfrm>
          <a:off x="6972300" y="16748621"/>
          <a:ext cx="889000" cy="1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64" name="フローチャート: 判断 463"/>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65" name="テキスト ボックス 464"/>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66" name="フローチャート: 判断 465"/>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67" name="テキスト ボックス 466"/>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99673</xdr:rowOff>
    </xdr:from>
    <xdr:to>
      <xdr:col>55</xdr:col>
      <xdr:colOff>50800</xdr:colOff>
      <xdr:row>98</xdr:row>
      <xdr:rowOff>29823</xdr:rowOff>
    </xdr:to>
    <xdr:sp macro="" textlink="">
      <xdr:nvSpPr>
        <xdr:cNvPr id="473" name="楕円 472"/>
        <xdr:cNvSpPr/>
      </xdr:nvSpPr>
      <xdr:spPr>
        <a:xfrm>
          <a:off x="10426700" y="167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14600</xdr:rowOff>
    </xdr:from>
    <xdr:ext cx="469744" cy="259045"/>
    <xdr:sp macro="" textlink="">
      <xdr:nvSpPr>
        <xdr:cNvPr id="474" name="普通建設事業費 （ うち更新整備　）該当値テキスト"/>
        <xdr:cNvSpPr txBox="1"/>
      </xdr:nvSpPr>
      <xdr:spPr>
        <a:xfrm>
          <a:off x="10528300" y="1664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63691</xdr:rowOff>
    </xdr:from>
    <xdr:to>
      <xdr:col>50</xdr:col>
      <xdr:colOff>165100</xdr:colOff>
      <xdr:row>97</xdr:row>
      <xdr:rowOff>165291</xdr:rowOff>
    </xdr:to>
    <xdr:sp macro="" textlink="">
      <xdr:nvSpPr>
        <xdr:cNvPr id="475" name="楕円 474"/>
        <xdr:cNvSpPr/>
      </xdr:nvSpPr>
      <xdr:spPr>
        <a:xfrm>
          <a:off x="9588500" y="166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156418</xdr:rowOff>
    </xdr:from>
    <xdr:ext cx="534377" cy="259045"/>
    <xdr:sp macro="" textlink="">
      <xdr:nvSpPr>
        <xdr:cNvPr id="476" name="テキスト ボックス 475"/>
        <xdr:cNvSpPr txBox="1"/>
      </xdr:nvSpPr>
      <xdr:spPr>
        <a:xfrm>
          <a:off x="9372111" y="167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85277</xdr:rowOff>
    </xdr:from>
    <xdr:to>
      <xdr:col>46</xdr:col>
      <xdr:colOff>38100</xdr:colOff>
      <xdr:row>98</xdr:row>
      <xdr:rowOff>15427</xdr:rowOff>
    </xdr:to>
    <xdr:sp macro="" textlink="">
      <xdr:nvSpPr>
        <xdr:cNvPr id="477" name="楕円 476"/>
        <xdr:cNvSpPr/>
      </xdr:nvSpPr>
      <xdr:spPr>
        <a:xfrm>
          <a:off x="8699500" y="167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6554</xdr:rowOff>
    </xdr:from>
    <xdr:ext cx="534377" cy="259045"/>
    <xdr:sp macro="" textlink="">
      <xdr:nvSpPr>
        <xdr:cNvPr id="478" name="テキスト ボックス 477"/>
        <xdr:cNvSpPr txBox="1"/>
      </xdr:nvSpPr>
      <xdr:spPr>
        <a:xfrm>
          <a:off x="8483111" y="1680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80597</xdr:rowOff>
    </xdr:from>
    <xdr:to>
      <xdr:col>41</xdr:col>
      <xdr:colOff>101600</xdr:colOff>
      <xdr:row>98</xdr:row>
      <xdr:rowOff>10747</xdr:rowOff>
    </xdr:to>
    <xdr:sp macro="" textlink="">
      <xdr:nvSpPr>
        <xdr:cNvPr id="479" name="楕円 478"/>
        <xdr:cNvSpPr/>
      </xdr:nvSpPr>
      <xdr:spPr>
        <a:xfrm>
          <a:off x="7810500" y="1671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1874</xdr:rowOff>
    </xdr:from>
    <xdr:ext cx="534377" cy="259045"/>
    <xdr:sp macro="" textlink="">
      <xdr:nvSpPr>
        <xdr:cNvPr id="480" name="テキスト ボックス 479"/>
        <xdr:cNvSpPr txBox="1"/>
      </xdr:nvSpPr>
      <xdr:spPr>
        <a:xfrm>
          <a:off x="7594111" y="1680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67171</xdr:rowOff>
    </xdr:from>
    <xdr:to>
      <xdr:col>36</xdr:col>
      <xdr:colOff>165100</xdr:colOff>
      <xdr:row>97</xdr:row>
      <xdr:rowOff>168771</xdr:rowOff>
    </xdr:to>
    <xdr:sp macro="" textlink="">
      <xdr:nvSpPr>
        <xdr:cNvPr id="481" name="楕円 480"/>
        <xdr:cNvSpPr/>
      </xdr:nvSpPr>
      <xdr:spPr>
        <a:xfrm>
          <a:off x="6921500" y="166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159898</xdr:rowOff>
    </xdr:from>
    <xdr:ext cx="534377" cy="259045"/>
    <xdr:sp macro="" textlink="">
      <xdr:nvSpPr>
        <xdr:cNvPr id="482" name="テキスト ボックス 481"/>
        <xdr:cNvSpPr txBox="1"/>
      </xdr:nvSpPr>
      <xdr:spPr>
        <a:xfrm>
          <a:off x="6705111" y="167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3" name="直線コネクタ 49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4" name="テキスト ボックス 49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6" name="テキスト ボックス 49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7" name="直線コネクタ 49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8" name="テキスト ボックス 497"/>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2" name="直線コネクタ 501"/>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3" name="災害復旧事業費最小値テキスト"/>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4" name="直線コネクタ 50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05" name="災害復旧事業費最大値テキスト"/>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06" name="直線コネクタ 505"/>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137128</xdr:rowOff>
    </xdr:from>
    <xdr:to>
      <xdr:col>85</xdr:col>
      <xdr:colOff>127000</xdr:colOff>
      <xdr:row>37</xdr:row>
      <xdr:rowOff>160628</xdr:rowOff>
    </xdr:to>
    <xdr:cxnSp macro="">
      <xdr:nvCxnSpPr>
        <xdr:cNvPr id="507" name="直線コネクタ 506"/>
        <xdr:cNvCxnSpPr/>
      </xdr:nvCxnSpPr>
      <xdr:spPr>
        <a:xfrm flipV="1">
          <a:off x="15481300" y="6480778"/>
          <a:ext cx="8382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96685</xdr:rowOff>
    </xdr:from>
    <xdr:ext cx="469744" cy="259045"/>
    <xdr:sp macro="" textlink="">
      <xdr:nvSpPr>
        <xdr:cNvPr id="508" name="災害復旧事業費平均値テキスト"/>
        <xdr:cNvSpPr txBox="1"/>
      </xdr:nvSpPr>
      <xdr:spPr>
        <a:xfrm>
          <a:off x="16370300" y="6440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09" name="フローチャート: 判断 508"/>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160628</xdr:rowOff>
    </xdr:from>
    <xdr:to>
      <xdr:col>81</xdr:col>
      <xdr:colOff>50800</xdr:colOff>
      <xdr:row>37</xdr:row>
      <xdr:rowOff>168280</xdr:rowOff>
    </xdr:to>
    <xdr:cxnSp macro="">
      <xdr:nvCxnSpPr>
        <xdr:cNvPr id="510" name="直線コネクタ 509"/>
        <xdr:cNvCxnSpPr/>
      </xdr:nvCxnSpPr>
      <xdr:spPr>
        <a:xfrm flipV="1">
          <a:off x="14592300" y="6504278"/>
          <a:ext cx="889000" cy="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1" name="フローチャート: 判断 510"/>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32642</xdr:rowOff>
    </xdr:from>
    <xdr:ext cx="469744" cy="259045"/>
    <xdr:sp macro="" textlink="">
      <xdr:nvSpPr>
        <xdr:cNvPr id="512" name="テキスト ボックス 511"/>
        <xdr:cNvSpPr txBox="1"/>
      </xdr:nvSpPr>
      <xdr:spPr>
        <a:xfrm>
          <a:off x="15246428" y="65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168280</xdr:rowOff>
    </xdr:from>
    <xdr:to>
      <xdr:col>76</xdr:col>
      <xdr:colOff>114300</xdr:colOff>
      <xdr:row>38</xdr:row>
      <xdr:rowOff>24354</xdr:rowOff>
    </xdr:to>
    <xdr:cxnSp macro="">
      <xdr:nvCxnSpPr>
        <xdr:cNvPr id="513" name="直線コネクタ 512"/>
        <xdr:cNvCxnSpPr/>
      </xdr:nvCxnSpPr>
      <xdr:spPr>
        <a:xfrm flipV="1">
          <a:off x="13703300" y="6511930"/>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14" name="フローチャート: 判断 513"/>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45599</xdr:rowOff>
    </xdr:from>
    <xdr:ext cx="469744" cy="259045"/>
    <xdr:sp macro="" textlink="">
      <xdr:nvSpPr>
        <xdr:cNvPr id="515" name="テキスト ボックス 514"/>
        <xdr:cNvSpPr txBox="1"/>
      </xdr:nvSpPr>
      <xdr:spPr>
        <a:xfrm>
          <a:off x="14357428" y="656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10913</xdr:rowOff>
    </xdr:from>
    <xdr:to>
      <xdr:col>71</xdr:col>
      <xdr:colOff>177800</xdr:colOff>
      <xdr:row>38</xdr:row>
      <xdr:rowOff>24354</xdr:rowOff>
    </xdr:to>
    <xdr:cxnSp macro="">
      <xdr:nvCxnSpPr>
        <xdr:cNvPr id="516" name="直線コネクタ 515"/>
        <xdr:cNvCxnSpPr/>
      </xdr:nvCxnSpPr>
      <xdr:spPr>
        <a:xfrm>
          <a:off x="12814300" y="6526013"/>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17" name="フローチャート: 判断 516"/>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18" name="テキスト ボックス 517"/>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19" name="フローチャート: 判断 518"/>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0" name="テキスト ボックス 519"/>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86328</xdr:rowOff>
    </xdr:from>
    <xdr:to>
      <xdr:col>85</xdr:col>
      <xdr:colOff>177800</xdr:colOff>
      <xdr:row>38</xdr:row>
      <xdr:rowOff>16478</xdr:rowOff>
    </xdr:to>
    <xdr:sp macro="" textlink="">
      <xdr:nvSpPr>
        <xdr:cNvPr id="526" name="楕円 525"/>
        <xdr:cNvSpPr/>
      </xdr:nvSpPr>
      <xdr:spPr>
        <a:xfrm>
          <a:off x="16268700" y="64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45705</xdr:rowOff>
    </xdr:from>
    <xdr:ext cx="534377" cy="259045"/>
    <xdr:sp macro="" textlink="">
      <xdr:nvSpPr>
        <xdr:cNvPr id="527" name="災害復旧事業費該当値テキスト"/>
        <xdr:cNvSpPr txBox="1"/>
      </xdr:nvSpPr>
      <xdr:spPr>
        <a:xfrm>
          <a:off x="16370300" y="621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109828</xdr:rowOff>
    </xdr:from>
    <xdr:to>
      <xdr:col>81</xdr:col>
      <xdr:colOff>101600</xdr:colOff>
      <xdr:row>38</xdr:row>
      <xdr:rowOff>39978</xdr:rowOff>
    </xdr:to>
    <xdr:sp macro="" textlink="">
      <xdr:nvSpPr>
        <xdr:cNvPr id="528" name="楕円 527"/>
        <xdr:cNvSpPr/>
      </xdr:nvSpPr>
      <xdr:spPr>
        <a:xfrm>
          <a:off x="15430500" y="645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56505</xdr:rowOff>
    </xdr:from>
    <xdr:ext cx="469744" cy="259045"/>
    <xdr:sp macro="" textlink="">
      <xdr:nvSpPr>
        <xdr:cNvPr id="529" name="テキスト ボックス 528"/>
        <xdr:cNvSpPr txBox="1"/>
      </xdr:nvSpPr>
      <xdr:spPr>
        <a:xfrm>
          <a:off x="15246428" y="62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117481</xdr:rowOff>
    </xdr:from>
    <xdr:to>
      <xdr:col>76</xdr:col>
      <xdr:colOff>165100</xdr:colOff>
      <xdr:row>38</xdr:row>
      <xdr:rowOff>47631</xdr:rowOff>
    </xdr:to>
    <xdr:sp macro="" textlink="">
      <xdr:nvSpPr>
        <xdr:cNvPr id="530" name="楕円 529"/>
        <xdr:cNvSpPr/>
      </xdr:nvSpPr>
      <xdr:spPr>
        <a:xfrm>
          <a:off x="14541500" y="646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64158</xdr:rowOff>
    </xdr:from>
    <xdr:ext cx="469744" cy="259045"/>
    <xdr:sp macro="" textlink="">
      <xdr:nvSpPr>
        <xdr:cNvPr id="531" name="テキスト ボックス 530"/>
        <xdr:cNvSpPr txBox="1"/>
      </xdr:nvSpPr>
      <xdr:spPr>
        <a:xfrm>
          <a:off x="14357428" y="623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145004</xdr:rowOff>
    </xdr:from>
    <xdr:to>
      <xdr:col>72</xdr:col>
      <xdr:colOff>38100</xdr:colOff>
      <xdr:row>38</xdr:row>
      <xdr:rowOff>75154</xdr:rowOff>
    </xdr:to>
    <xdr:sp macro="" textlink="">
      <xdr:nvSpPr>
        <xdr:cNvPr id="532" name="楕円 531"/>
        <xdr:cNvSpPr/>
      </xdr:nvSpPr>
      <xdr:spPr>
        <a:xfrm>
          <a:off x="13652500" y="64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66281</xdr:rowOff>
    </xdr:from>
    <xdr:ext cx="378565" cy="259045"/>
    <xdr:sp macro="" textlink="">
      <xdr:nvSpPr>
        <xdr:cNvPr id="533" name="テキスト ボックス 532"/>
        <xdr:cNvSpPr txBox="1"/>
      </xdr:nvSpPr>
      <xdr:spPr>
        <a:xfrm>
          <a:off x="13514017" y="658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131563</xdr:rowOff>
    </xdr:from>
    <xdr:to>
      <xdr:col>67</xdr:col>
      <xdr:colOff>101600</xdr:colOff>
      <xdr:row>38</xdr:row>
      <xdr:rowOff>61713</xdr:rowOff>
    </xdr:to>
    <xdr:sp macro="" textlink="">
      <xdr:nvSpPr>
        <xdr:cNvPr id="534" name="楕円 533"/>
        <xdr:cNvSpPr/>
      </xdr:nvSpPr>
      <xdr:spPr>
        <a:xfrm>
          <a:off x="12763500" y="647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52840</xdr:rowOff>
    </xdr:from>
    <xdr:ext cx="469744" cy="259045"/>
    <xdr:sp macro="" textlink="">
      <xdr:nvSpPr>
        <xdr:cNvPr id="535" name="テキスト ボックス 534"/>
        <xdr:cNvSpPr txBox="1"/>
      </xdr:nvSpPr>
      <xdr:spPr>
        <a:xfrm>
          <a:off x="12579428" y="65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49" name="テキスト ボックス 548"/>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1" name="テキスト ボックス 550"/>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3" name="テキスト ボックス 552"/>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7" name="直線コネクタ 556"/>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8"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0"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4" name="フローチャート: 判断 563"/>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6" name="フローチャート: 判断 565"/>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7" name="テキスト ボックス 56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9" name="フローチャート: 判断 568"/>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0" name="テキスト ボックス 569"/>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2" name="フローチャート: 判断 571"/>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3" name="テキスト ボックス 572"/>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4" name="フローチャート: 判断 573"/>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5" name="テキスト ボックス 574"/>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2"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4" name="テキスト ボックス 583"/>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6" name="テキスト ボックス 585"/>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8" name="テキスト ボックス 587"/>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0" name="テキスト ボックス 589"/>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14" name="直線コネクタ 613"/>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15" name="公債費最小値テキスト"/>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16" name="直線コネクタ 615"/>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17" name="公債費最大値テキスト"/>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200,111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18" name="直線コネクタ 617"/>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149347</xdr:rowOff>
    </xdr:from>
    <xdr:to>
      <xdr:col>85</xdr:col>
      <xdr:colOff>127000</xdr:colOff>
      <xdr:row>78</xdr:row>
      <xdr:rowOff>1436</xdr:rowOff>
    </xdr:to>
    <xdr:cxnSp macro="">
      <xdr:nvCxnSpPr>
        <xdr:cNvPr id="619" name="直線コネクタ 618"/>
        <xdr:cNvCxnSpPr/>
      </xdr:nvCxnSpPr>
      <xdr:spPr>
        <a:xfrm flipV="1">
          <a:off x="15481300" y="13350997"/>
          <a:ext cx="838200" cy="2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0" name="公債費平均値テキスト"/>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1" name="フローチャート: 判断 620"/>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170081</xdr:rowOff>
    </xdr:from>
    <xdr:to>
      <xdr:col>81</xdr:col>
      <xdr:colOff>50800</xdr:colOff>
      <xdr:row>78</xdr:row>
      <xdr:rowOff>1436</xdr:rowOff>
    </xdr:to>
    <xdr:cxnSp macro="">
      <xdr:nvCxnSpPr>
        <xdr:cNvPr id="622" name="直線コネクタ 621"/>
        <xdr:cNvCxnSpPr/>
      </xdr:nvCxnSpPr>
      <xdr:spPr>
        <a:xfrm>
          <a:off x="14592300" y="13371731"/>
          <a:ext cx="889000" cy="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3" name="フローチャート: 判断 622"/>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24" name="テキスト ボックス 623"/>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167345</xdr:rowOff>
    </xdr:from>
    <xdr:to>
      <xdr:col>76</xdr:col>
      <xdr:colOff>114300</xdr:colOff>
      <xdr:row>77</xdr:row>
      <xdr:rowOff>170081</xdr:rowOff>
    </xdr:to>
    <xdr:cxnSp macro="">
      <xdr:nvCxnSpPr>
        <xdr:cNvPr id="625" name="直線コネクタ 624"/>
        <xdr:cNvCxnSpPr/>
      </xdr:nvCxnSpPr>
      <xdr:spPr>
        <a:xfrm>
          <a:off x="13703300" y="13368995"/>
          <a:ext cx="8890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26" name="フローチャート: 判断 625"/>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27" name="テキスト ボックス 626"/>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167345</xdr:rowOff>
    </xdr:from>
    <xdr:to>
      <xdr:col>71</xdr:col>
      <xdr:colOff>177800</xdr:colOff>
      <xdr:row>78</xdr:row>
      <xdr:rowOff>17498</xdr:rowOff>
    </xdr:to>
    <xdr:cxnSp macro="">
      <xdr:nvCxnSpPr>
        <xdr:cNvPr id="628" name="直線コネクタ 627"/>
        <xdr:cNvCxnSpPr/>
      </xdr:nvCxnSpPr>
      <xdr:spPr>
        <a:xfrm flipV="1">
          <a:off x="12814300" y="13368995"/>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29" name="フローチャート: 判断 628"/>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0" name="テキスト ボックス 629"/>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1" name="フローチャート: 判断 630"/>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2" name="テキスト ボックス 631"/>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98547</xdr:rowOff>
    </xdr:from>
    <xdr:to>
      <xdr:col>85</xdr:col>
      <xdr:colOff>177800</xdr:colOff>
      <xdr:row>78</xdr:row>
      <xdr:rowOff>28697</xdr:rowOff>
    </xdr:to>
    <xdr:sp macro="" textlink="">
      <xdr:nvSpPr>
        <xdr:cNvPr id="638" name="楕円 637"/>
        <xdr:cNvSpPr/>
      </xdr:nvSpPr>
      <xdr:spPr>
        <a:xfrm>
          <a:off x="16268700" y="1330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76974</xdr:rowOff>
    </xdr:from>
    <xdr:ext cx="534377" cy="259045"/>
    <xdr:sp macro="" textlink="">
      <xdr:nvSpPr>
        <xdr:cNvPr id="639" name="公債費該当値テキスト"/>
        <xdr:cNvSpPr txBox="1"/>
      </xdr:nvSpPr>
      <xdr:spPr>
        <a:xfrm>
          <a:off x="16370300" y="132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122086</xdr:rowOff>
    </xdr:from>
    <xdr:to>
      <xdr:col>81</xdr:col>
      <xdr:colOff>101600</xdr:colOff>
      <xdr:row>78</xdr:row>
      <xdr:rowOff>52236</xdr:rowOff>
    </xdr:to>
    <xdr:sp macro="" textlink="">
      <xdr:nvSpPr>
        <xdr:cNvPr id="640" name="楕円 639"/>
        <xdr:cNvSpPr/>
      </xdr:nvSpPr>
      <xdr:spPr>
        <a:xfrm>
          <a:off x="15430500" y="133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43363</xdr:rowOff>
    </xdr:from>
    <xdr:ext cx="534377" cy="259045"/>
    <xdr:sp macro="" textlink="">
      <xdr:nvSpPr>
        <xdr:cNvPr id="641" name="テキスト ボックス 640"/>
        <xdr:cNvSpPr txBox="1"/>
      </xdr:nvSpPr>
      <xdr:spPr>
        <a:xfrm>
          <a:off x="15214111" y="134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119281</xdr:rowOff>
    </xdr:from>
    <xdr:to>
      <xdr:col>76</xdr:col>
      <xdr:colOff>165100</xdr:colOff>
      <xdr:row>78</xdr:row>
      <xdr:rowOff>49431</xdr:rowOff>
    </xdr:to>
    <xdr:sp macro="" textlink="">
      <xdr:nvSpPr>
        <xdr:cNvPr id="642" name="楕円 641"/>
        <xdr:cNvSpPr/>
      </xdr:nvSpPr>
      <xdr:spPr>
        <a:xfrm>
          <a:off x="14541500" y="133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40558</xdr:rowOff>
    </xdr:from>
    <xdr:ext cx="534377" cy="259045"/>
    <xdr:sp macro="" textlink="">
      <xdr:nvSpPr>
        <xdr:cNvPr id="643" name="テキスト ボックス 642"/>
        <xdr:cNvSpPr txBox="1"/>
      </xdr:nvSpPr>
      <xdr:spPr>
        <a:xfrm>
          <a:off x="14325111" y="134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116545</xdr:rowOff>
    </xdr:from>
    <xdr:to>
      <xdr:col>72</xdr:col>
      <xdr:colOff>38100</xdr:colOff>
      <xdr:row>78</xdr:row>
      <xdr:rowOff>46695</xdr:rowOff>
    </xdr:to>
    <xdr:sp macro="" textlink="">
      <xdr:nvSpPr>
        <xdr:cNvPr id="644" name="楕円 643"/>
        <xdr:cNvSpPr/>
      </xdr:nvSpPr>
      <xdr:spPr>
        <a:xfrm>
          <a:off x="13652500" y="1331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37822</xdr:rowOff>
    </xdr:from>
    <xdr:ext cx="534377" cy="259045"/>
    <xdr:sp macro="" textlink="">
      <xdr:nvSpPr>
        <xdr:cNvPr id="645" name="テキスト ボックス 644"/>
        <xdr:cNvSpPr txBox="1"/>
      </xdr:nvSpPr>
      <xdr:spPr>
        <a:xfrm>
          <a:off x="13436111" y="1341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138148</xdr:rowOff>
    </xdr:from>
    <xdr:to>
      <xdr:col>67</xdr:col>
      <xdr:colOff>101600</xdr:colOff>
      <xdr:row>78</xdr:row>
      <xdr:rowOff>68298</xdr:rowOff>
    </xdr:to>
    <xdr:sp macro="" textlink="">
      <xdr:nvSpPr>
        <xdr:cNvPr id="646" name="楕円 645"/>
        <xdr:cNvSpPr/>
      </xdr:nvSpPr>
      <xdr:spPr>
        <a:xfrm>
          <a:off x="12763500" y="133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59425</xdr:rowOff>
    </xdr:from>
    <xdr:ext cx="534377" cy="259045"/>
    <xdr:sp macro="" textlink="">
      <xdr:nvSpPr>
        <xdr:cNvPr id="647" name="テキスト ボックス 646"/>
        <xdr:cNvSpPr txBox="1"/>
      </xdr:nvSpPr>
      <xdr:spPr>
        <a:xfrm>
          <a:off x="12547111" y="1343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3" name="直線コネクタ 672"/>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74" name="積立金最小値テキスト"/>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75" name="直線コネクタ 674"/>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76" name="積立金最大値テキスト"/>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138,403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77" name="直線コネクタ 676"/>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153144</xdr:rowOff>
    </xdr:from>
    <xdr:to>
      <xdr:col>85</xdr:col>
      <xdr:colOff>127000</xdr:colOff>
      <xdr:row>99</xdr:row>
      <xdr:rowOff>80373</xdr:rowOff>
    </xdr:to>
    <xdr:cxnSp macro="">
      <xdr:nvCxnSpPr>
        <xdr:cNvPr id="678" name="直線コネクタ 677"/>
        <xdr:cNvCxnSpPr/>
      </xdr:nvCxnSpPr>
      <xdr:spPr>
        <a:xfrm>
          <a:off x="15481300" y="16955244"/>
          <a:ext cx="8382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79" name="積立金平均値テキスト"/>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0" name="フローチャート: 判断 679"/>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153144</xdr:rowOff>
    </xdr:from>
    <xdr:to>
      <xdr:col>81</xdr:col>
      <xdr:colOff>50800</xdr:colOff>
      <xdr:row>99</xdr:row>
      <xdr:rowOff>50088</xdr:rowOff>
    </xdr:to>
    <xdr:cxnSp macro="">
      <xdr:nvCxnSpPr>
        <xdr:cNvPr id="681" name="直線コネクタ 680"/>
        <xdr:cNvCxnSpPr/>
      </xdr:nvCxnSpPr>
      <xdr:spPr>
        <a:xfrm flipV="1">
          <a:off x="14592300" y="16955244"/>
          <a:ext cx="889000" cy="6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2" name="フローチャート: 判断 681"/>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3" name="テキスト ボックス 682"/>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163083</xdr:rowOff>
    </xdr:from>
    <xdr:to>
      <xdr:col>76</xdr:col>
      <xdr:colOff>114300</xdr:colOff>
      <xdr:row>99</xdr:row>
      <xdr:rowOff>50088</xdr:rowOff>
    </xdr:to>
    <xdr:cxnSp macro="">
      <xdr:nvCxnSpPr>
        <xdr:cNvPr id="684" name="直線コネクタ 683"/>
        <xdr:cNvCxnSpPr/>
      </xdr:nvCxnSpPr>
      <xdr:spPr>
        <a:xfrm>
          <a:off x="13703300" y="16965183"/>
          <a:ext cx="889000" cy="5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85" name="フローチャート: 判断 684"/>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86" name="テキスト ボックス 685"/>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107457</xdr:rowOff>
    </xdr:from>
    <xdr:to>
      <xdr:col>71</xdr:col>
      <xdr:colOff>177800</xdr:colOff>
      <xdr:row>98</xdr:row>
      <xdr:rowOff>163083</xdr:rowOff>
    </xdr:to>
    <xdr:cxnSp macro="">
      <xdr:nvCxnSpPr>
        <xdr:cNvPr id="687" name="直線コネクタ 686"/>
        <xdr:cNvCxnSpPr/>
      </xdr:nvCxnSpPr>
      <xdr:spPr>
        <a:xfrm>
          <a:off x="12814300" y="16909557"/>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88" name="フローチャート: 判断 687"/>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89" name="テキスト ボックス 688"/>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0" name="フローチャート: 判断 689"/>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1" name="テキスト ボックス 690"/>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29573</xdr:rowOff>
    </xdr:from>
    <xdr:to>
      <xdr:col>85</xdr:col>
      <xdr:colOff>177800</xdr:colOff>
      <xdr:row>99</xdr:row>
      <xdr:rowOff>131173</xdr:rowOff>
    </xdr:to>
    <xdr:sp macro="" textlink="">
      <xdr:nvSpPr>
        <xdr:cNvPr id="697" name="楕円 696"/>
        <xdr:cNvSpPr/>
      </xdr:nvSpPr>
      <xdr:spPr>
        <a:xfrm>
          <a:off x="16268700" y="170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115950</xdr:rowOff>
    </xdr:from>
    <xdr:ext cx="469744" cy="259045"/>
    <xdr:sp macro="" textlink="">
      <xdr:nvSpPr>
        <xdr:cNvPr id="698" name="積立金該当値テキスト"/>
        <xdr:cNvSpPr txBox="1"/>
      </xdr:nvSpPr>
      <xdr:spPr>
        <a:xfrm>
          <a:off x="16370300" y="1691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102344</xdr:rowOff>
    </xdr:from>
    <xdr:to>
      <xdr:col>81</xdr:col>
      <xdr:colOff>101600</xdr:colOff>
      <xdr:row>99</xdr:row>
      <xdr:rowOff>32494</xdr:rowOff>
    </xdr:to>
    <xdr:sp macro="" textlink="">
      <xdr:nvSpPr>
        <xdr:cNvPr id="699" name="楕円 698"/>
        <xdr:cNvSpPr/>
      </xdr:nvSpPr>
      <xdr:spPr>
        <a:xfrm>
          <a:off x="15430500" y="169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23621</xdr:rowOff>
    </xdr:from>
    <xdr:ext cx="534377" cy="259045"/>
    <xdr:sp macro="" textlink="">
      <xdr:nvSpPr>
        <xdr:cNvPr id="700" name="テキスト ボックス 699"/>
        <xdr:cNvSpPr txBox="1"/>
      </xdr:nvSpPr>
      <xdr:spPr>
        <a:xfrm>
          <a:off x="15214111" y="1699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170738</xdr:rowOff>
    </xdr:from>
    <xdr:to>
      <xdr:col>76</xdr:col>
      <xdr:colOff>165100</xdr:colOff>
      <xdr:row>99</xdr:row>
      <xdr:rowOff>100888</xdr:rowOff>
    </xdr:to>
    <xdr:sp macro="" textlink="">
      <xdr:nvSpPr>
        <xdr:cNvPr id="701" name="楕円 700"/>
        <xdr:cNvSpPr/>
      </xdr:nvSpPr>
      <xdr:spPr>
        <a:xfrm>
          <a:off x="14541500" y="1697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92015</xdr:rowOff>
    </xdr:from>
    <xdr:ext cx="469744" cy="259045"/>
    <xdr:sp macro="" textlink="">
      <xdr:nvSpPr>
        <xdr:cNvPr id="702" name="テキスト ボックス 701"/>
        <xdr:cNvSpPr txBox="1"/>
      </xdr:nvSpPr>
      <xdr:spPr>
        <a:xfrm>
          <a:off x="14357428" y="1706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112283</xdr:rowOff>
    </xdr:from>
    <xdr:to>
      <xdr:col>72</xdr:col>
      <xdr:colOff>38100</xdr:colOff>
      <xdr:row>99</xdr:row>
      <xdr:rowOff>42433</xdr:rowOff>
    </xdr:to>
    <xdr:sp macro="" textlink="">
      <xdr:nvSpPr>
        <xdr:cNvPr id="703" name="楕円 702"/>
        <xdr:cNvSpPr/>
      </xdr:nvSpPr>
      <xdr:spPr>
        <a:xfrm>
          <a:off x="13652500" y="1691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33560</xdr:rowOff>
    </xdr:from>
    <xdr:ext cx="469744" cy="259045"/>
    <xdr:sp macro="" textlink="">
      <xdr:nvSpPr>
        <xdr:cNvPr id="704" name="テキスト ボックス 703"/>
        <xdr:cNvSpPr txBox="1"/>
      </xdr:nvSpPr>
      <xdr:spPr>
        <a:xfrm>
          <a:off x="13468428" y="1700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56657</xdr:rowOff>
    </xdr:from>
    <xdr:to>
      <xdr:col>67</xdr:col>
      <xdr:colOff>101600</xdr:colOff>
      <xdr:row>98</xdr:row>
      <xdr:rowOff>158257</xdr:rowOff>
    </xdr:to>
    <xdr:sp macro="" textlink="">
      <xdr:nvSpPr>
        <xdr:cNvPr id="705" name="楕円 704"/>
        <xdr:cNvSpPr/>
      </xdr:nvSpPr>
      <xdr:spPr>
        <a:xfrm>
          <a:off x="12763500" y="168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149384</xdr:rowOff>
    </xdr:from>
    <xdr:ext cx="534377" cy="259045"/>
    <xdr:sp macro="" textlink="">
      <xdr:nvSpPr>
        <xdr:cNvPr id="706" name="テキスト ボックス 705"/>
        <xdr:cNvSpPr txBox="1"/>
      </xdr:nvSpPr>
      <xdr:spPr>
        <a:xfrm>
          <a:off x="12547111" y="1695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0" name="直線コネクタ 729"/>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3" name="投資及び出資金最大値テキスト"/>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34" name="直線コネクタ 733"/>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38430</xdr:rowOff>
    </xdr:from>
    <xdr:to>
      <xdr:col>116</xdr:col>
      <xdr:colOff>63500</xdr:colOff>
      <xdr:row>39</xdr:row>
      <xdr:rowOff>44450</xdr:rowOff>
    </xdr:to>
    <xdr:cxnSp macro="">
      <xdr:nvCxnSpPr>
        <xdr:cNvPr id="735" name="直線コネクタ 734"/>
        <xdr:cNvCxnSpPr/>
      </xdr:nvCxnSpPr>
      <xdr:spPr>
        <a:xfrm flipV="1">
          <a:off x="21323300" y="6724980"/>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36" name="投資及び出資金平均値テキスト"/>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37" name="フローチャート: 判断 736"/>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39" name="フローチャート: 判断 738"/>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0" name="テキスト ボックス 739"/>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2" name="フローチャート: 判断 741"/>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3" name="テキスト ボックス 742"/>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45" name="フローチャート: 判断 744"/>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46" name="テキスト ボックス 745"/>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47" name="フローチャート: 判断 746"/>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48" name="テキスト ボックス 747"/>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159080</xdr:rowOff>
    </xdr:from>
    <xdr:to>
      <xdr:col>116</xdr:col>
      <xdr:colOff>114300</xdr:colOff>
      <xdr:row>39</xdr:row>
      <xdr:rowOff>89230</xdr:rowOff>
    </xdr:to>
    <xdr:sp macro="" textlink="">
      <xdr:nvSpPr>
        <xdr:cNvPr id="754" name="楕円 753"/>
        <xdr:cNvSpPr/>
      </xdr:nvSpPr>
      <xdr:spPr>
        <a:xfrm>
          <a:off x="22110700" y="66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74007</xdr:rowOff>
    </xdr:from>
    <xdr:ext cx="313932" cy="259045"/>
    <xdr:sp macro="" textlink="">
      <xdr:nvSpPr>
        <xdr:cNvPr id="755" name="投資及び出資金該当値テキスト"/>
        <xdr:cNvSpPr txBox="1"/>
      </xdr:nvSpPr>
      <xdr:spPr>
        <a:xfrm>
          <a:off x="22212300" y="6589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87" name="直線コネクタ 786"/>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0" name="貸付金最大値テキスト"/>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1" name="直線コネクタ 790"/>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40907</xdr:rowOff>
    </xdr:from>
    <xdr:to>
      <xdr:col>116</xdr:col>
      <xdr:colOff>63500</xdr:colOff>
      <xdr:row>59</xdr:row>
      <xdr:rowOff>41002</xdr:rowOff>
    </xdr:to>
    <xdr:cxnSp macro="">
      <xdr:nvCxnSpPr>
        <xdr:cNvPr id="792" name="直線コネクタ 791"/>
        <xdr:cNvCxnSpPr/>
      </xdr:nvCxnSpPr>
      <xdr:spPr>
        <a:xfrm flipV="1">
          <a:off x="21323300" y="10156457"/>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3" name="貸付金平均値テキスト"/>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794" name="フローチャート: 判断 793"/>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41002</xdr:rowOff>
    </xdr:from>
    <xdr:to>
      <xdr:col>111</xdr:col>
      <xdr:colOff>177800</xdr:colOff>
      <xdr:row>59</xdr:row>
      <xdr:rowOff>42869</xdr:rowOff>
    </xdr:to>
    <xdr:cxnSp macro="">
      <xdr:nvCxnSpPr>
        <xdr:cNvPr id="795" name="直線コネクタ 794"/>
        <xdr:cNvCxnSpPr/>
      </xdr:nvCxnSpPr>
      <xdr:spPr>
        <a:xfrm flipV="1">
          <a:off x="20434300" y="10156552"/>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796" name="フローチャート: 判断 795"/>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797" name="テキスト ボックス 796"/>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42869</xdr:rowOff>
    </xdr:from>
    <xdr:to>
      <xdr:col>107</xdr:col>
      <xdr:colOff>50800</xdr:colOff>
      <xdr:row>59</xdr:row>
      <xdr:rowOff>42907</xdr:rowOff>
    </xdr:to>
    <xdr:cxnSp macro="">
      <xdr:nvCxnSpPr>
        <xdr:cNvPr id="798" name="直線コネクタ 797"/>
        <xdr:cNvCxnSpPr/>
      </xdr:nvCxnSpPr>
      <xdr:spPr>
        <a:xfrm flipV="1">
          <a:off x="19545300" y="1015841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799" name="フローチャート: 判断 798"/>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0" name="テキスト ボックス 799"/>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41687</xdr:rowOff>
    </xdr:from>
    <xdr:to>
      <xdr:col>102</xdr:col>
      <xdr:colOff>114300</xdr:colOff>
      <xdr:row>59</xdr:row>
      <xdr:rowOff>42907</xdr:rowOff>
    </xdr:to>
    <xdr:cxnSp macro="">
      <xdr:nvCxnSpPr>
        <xdr:cNvPr id="801" name="直線コネクタ 800"/>
        <xdr:cNvCxnSpPr/>
      </xdr:nvCxnSpPr>
      <xdr:spPr>
        <a:xfrm>
          <a:off x="18656300" y="10157237"/>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2" name="フローチャート: 判断 801"/>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3" name="テキスト ボックス 802"/>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04" name="フローチャート: 判断 803"/>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05" name="テキスト ボックス 804"/>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161557</xdr:rowOff>
    </xdr:from>
    <xdr:to>
      <xdr:col>116</xdr:col>
      <xdr:colOff>114300</xdr:colOff>
      <xdr:row>59</xdr:row>
      <xdr:rowOff>91707</xdr:rowOff>
    </xdr:to>
    <xdr:sp macro="" textlink="">
      <xdr:nvSpPr>
        <xdr:cNvPr id="811" name="楕円 810"/>
        <xdr:cNvSpPr/>
      </xdr:nvSpPr>
      <xdr:spPr>
        <a:xfrm>
          <a:off x="22110700" y="101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76484</xdr:rowOff>
    </xdr:from>
    <xdr:ext cx="378565" cy="259045"/>
    <xdr:sp macro="" textlink="">
      <xdr:nvSpPr>
        <xdr:cNvPr id="812" name="貸付金該当値テキスト"/>
        <xdr:cNvSpPr txBox="1"/>
      </xdr:nvSpPr>
      <xdr:spPr>
        <a:xfrm>
          <a:off x="22212300" y="10020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161652</xdr:rowOff>
    </xdr:from>
    <xdr:to>
      <xdr:col>112</xdr:col>
      <xdr:colOff>38100</xdr:colOff>
      <xdr:row>59</xdr:row>
      <xdr:rowOff>91802</xdr:rowOff>
    </xdr:to>
    <xdr:sp macro="" textlink="">
      <xdr:nvSpPr>
        <xdr:cNvPr id="813" name="楕円 812"/>
        <xdr:cNvSpPr/>
      </xdr:nvSpPr>
      <xdr:spPr>
        <a:xfrm>
          <a:off x="21272500" y="1010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82929</xdr:rowOff>
    </xdr:from>
    <xdr:ext cx="378565" cy="259045"/>
    <xdr:sp macro="" textlink="">
      <xdr:nvSpPr>
        <xdr:cNvPr id="814" name="テキスト ボックス 813"/>
        <xdr:cNvSpPr txBox="1"/>
      </xdr:nvSpPr>
      <xdr:spPr>
        <a:xfrm>
          <a:off x="21134017" y="10198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163519</xdr:rowOff>
    </xdr:from>
    <xdr:to>
      <xdr:col>107</xdr:col>
      <xdr:colOff>101600</xdr:colOff>
      <xdr:row>59</xdr:row>
      <xdr:rowOff>93669</xdr:rowOff>
    </xdr:to>
    <xdr:sp macro="" textlink="">
      <xdr:nvSpPr>
        <xdr:cNvPr id="815" name="楕円 814"/>
        <xdr:cNvSpPr/>
      </xdr:nvSpPr>
      <xdr:spPr>
        <a:xfrm>
          <a:off x="20383500" y="101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84796</xdr:rowOff>
    </xdr:from>
    <xdr:ext cx="313932" cy="259045"/>
    <xdr:sp macro="" textlink="">
      <xdr:nvSpPr>
        <xdr:cNvPr id="816" name="テキスト ボックス 815"/>
        <xdr:cNvSpPr txBox="1"/>
      </xdr:nvSpPr>
      <xdr:spPr>
        <a:xfrm>
          <a:off x="20277333" y="10200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163557</xdr:rowOff>
    </xdr:from>
    <xdr:to>
      <xdr:col>102</xdr:col>
      <xdr:colOff>165100</xdr:colOff>
      <xdr:row>59</xdr:row>
      <xdr:rowOff>93707</xdr:rowOff>
    </xdr:to>
    <xdr:sp macro="" textlink="">
      <xdr:nvSpPr>
        <xdr:cNvPr id="817" name="楕円 816"/>
        <xdr:cNvSpPr/>
      </xdr:nvSpPr>
      <xdr:spPr>
        <a:xfrm>
          <a:off x="19494500" y="101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84834</xdr:rowOff>
    </xdr:from>
    <xdr:ext cx="313932" cy="259045"/>
    <xdr:sp macro="" textlink="">
      <xdr:nvSpPr>
        <xdr:cNvPr id="818" name="テキスト ボックス 817"/>
        <xdr:cNvSpPr txBox="1"/>
      </xdr:nvSpPr>
      <xdr:spPr>
        <a:xfrm>
          <a:off x="19388333" y="10200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162337</xdr:rowOff>
    </xdr:from>
    <xdr:to>
      <xdr:col>98</xdr:col>
      <xdr:colOff>38100</xdr:colOff>
      <xdr:row>59</xdr:row>
      <xdr:rowOff>92487</xdr:rowOff>
    </xdr:to>
    <xdr:sp macro="" textlink="">
      <xdr:nvSpPr>
        <xdr:cNvPr id="819" name="楕円 818"/>
        <xdr:cNvSpPr/>
      </xdr:nvSpPr>
      <xdr:spPr>
        <a:xfrm>
          <a:off x="18605500" y="101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83614</xdr:rowOff>
    </xdr:from>
    <xdr:ext cx="378565" cy="259045"/>
    <xdr:sp macro="" textlink="">
      <xdr:nvSpPr>
        <xdr:cNvPr id="820" name="テキスト ボックス 819"/>
        <xdr:cNvSpPr txBox="1"/>
      </xdr:nvSpPr>
      <xdr:spPr>
        <a:xfrm>
          <a:off x="18467017" y="10199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47" name="直線コネクタ 846"/>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0" name="繰出金最大値テキスト"/>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1" name="直線コネクタ 850"/>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92494</xdr:rowOff>
    </xdr:from>
    <xdr:to>
      <xdr:col>116</xdr:col>
      <xdr:colOff>63500</xdr:colOff>
      <xdr:row>76</xdr:row>
      <xdr:rowOff>147439</xdr:rowOff>
    </xdr:to>
    <xdr:cxnSp macro="">
      <xdr:nvCxnSpPr>
        <xdr:cNvPr id="852" name="直線コネクタ 851"/>
        <xdr:cNvCxnSpPr/>
      </xdr:nvCxnSpPr>
      <xdr:spPr>
        <a:xfrm flipV="1">
          <a:off x="21323300" y="13122694"/>
          <a:ext cx="838200" cy="5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3" name="繰出金平均値テキスト"/>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54" name="フローチャート: 判断 853"/>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147439</xdr:rowOff>
    </xdr:from>
    <xdr:to>
      <xdr:col>111</xdr:col>
      <xdr:colOff>177800</xdr:colOff>
      <xdr:row>77</xdr:row>
      <xdr:rowOff>5593</xdr:rowOff>
    </xdr:to>
    <xdr:cxnSp macro="">
      <xdr:nvCxnSpPr>
        <xdr:cNvPr id="855" name="直線コネクタ 854"/>
        <xdr:cNvCxnSpPr/>
      </xdr:nvCxnSpPr>
      <xdr:spPr>
        <a:xfrm flipV="1">
          <a:off x="20434300" y="13177639"/>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56" name="フローチャート: 判断 855"/>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57" name="テキスト ボックス 856"/>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5366</xdr:rowOff>
    </xdr:from>
    <xdr:to>
      <xdr:col>107</xdr:col>
      <xdr:colOff>50800</xdr:colOff>
      <xdr:row>77</xdr:row>
      <xdr:rowOff>5593</xdr:rowOff>
    </xdr:to>
    <xdr:cxnSp macro="">
      <xdr:nvCxnSpPr>
        <xdr:cNvPr id="858" name="直線コネクタ 857"/>
        <xdr:cNvCxnSpPr/>
      </xdr:nvCxnSpPr>
      <xdr:spPr>
        <a:xfrm>
          <a:off x="19545300" y="13207016"/>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59" name="フローチャート: 判断 858"/>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0" name="テキスト ボックス 859"/>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5366</xdr:rowOff>
    </xdr:from>
    <xdr:to>
      <xdr:col>102</xdr:col>
      <xdr:colOff>114300</xdr:colOff>
      <xdr:row>77</xdr:row>
      <xdr:rowOff>28062</xdr:rowOff>
    </xdr:to>
    <xdr:cxnSp macro="">
      <xdr:nvCxnSpPr>
        <xdr:cNvPr id="861" name="直線コネクタ 860"/>
        <xdr:cNvCxnSpPr/>
      </xdr:nvCxnSpPr>
      <xdr:spPr>
        <a:xfrm flipV="1">
          <a:off x="18656300" y="13207016"/>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2" name="フローチャート: 判断 861"/>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3" name="テキスト ボックス 862"/>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64" name="フローチャート: 判断 863"/>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65" name="テキスト ボックス 864"/>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41694</xdr:rowOff>
    </xdr:from>
    <xdr:to>
      <xdr:col>116</xdr:col>
      <xdr:colOff>114300</xdr:colOff>
      <xdr:row>76</xdr:row>
      <xdr:rowOff>143294</xdr:rowOff>
    </xdr:to>
    <xdr:sp macro="" textlink="">
      <xdr:nvSpPr>
        <xdr:cNvPr id="871" name="楕円 870"/>
        <xdr:cNvSpPr/>
      </xdr:nvSpPr>
      <xdr:spPr>
        <a:xfrm>
          <a:off x="22110700" y="130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20121</xdr:rowOff>
    </xdr:from>
    <xdr:ext cx="534377" cy="259045"/>
    <xdr:sp macro="" textlink="">
      <xdr:nvSpPr>
        <xdr:cNvPr id="872" name="繰出金該当値テキスト"/>
        <xdr:cNvSpPr txBox="1"/>
      </xdr:nvSpPr>
      <xdr:spPr>
        <a:xfrm>
          <a:off x="22212300" y="1305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96639</xdr:rowOff>
    </xdr:from>
    <xdr:to>
      <xdr:col>112</xdr:col>
      <xdr:colOff>38100</xdr:colOff>
      <xdr:row>77</xdr:row>
      <xdr:rowOff>26789</xdr:rowOff>
    </xdr:to>
    <xdr:sp macro="" textlink="">
      <xdr:nvSpPr>
        <xdr:cNvPr id="873" name="楕円 872"/>
        <xdr:cNvSpPr/>
      </xdr:nvSpPr>
      <xdr:spPr>
        <a:xfrm>
          <a:off x="21272500" y="1312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17916</xdr:rowOff>
    </xdr:from>
    <xdr:ext cx="534377" cy="259045"/>
    <xdr:sp macro="" textlink="">
      <xdr:nvSpPr>
        <xdr:cNvPr id="874" name="テキスト ボックス 873"/>
        <xdr:cNvSpPr txBox="1"/>
      </xdr:nvSpPr>
      <xdr:spPr>
        <a:xfrm>
          <a:off x="21056111" y="1321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126243</xdr:rowOff>
    </xdr:from>
    <xdr:to>
      <xdr:col>107</xdr:col>
      <xdr:colOff>101600</xdr:colOff>
      <xdr:row>77</xdr:row>
      <xdr:rowOff>56393</xdr:rowOff>
    </xdr:to>
    <xdr:sp macro="" textlink="">
      <xdr:nvSpPr>
        <xdr:cNvPr id="875" name="楕円 874"/>
        <xdr:cNvSpPr/>
      </xdr:nvSpPr>
      <xdr:spPr>
        <a:xfrm>
          <a:off x="20383500" y="131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47520</xdr:rowOff>
    </xdr:from>
    <xdr:ext cx="534377" cy="259045"/>
    <xdr:sp macro="" textlink="">
      <xdr:nvSpPr>
        <xdr:cNvPr id="876" name="テキスト ボックス 875"/>
        <xdr:cNvSpPr txBox="1"/>
      </xdr:nvSpPr>
      <xdr:spPr>
        <a:xfrm>
          <a:off x="20167111" y="1324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126016</xdr:rowOff>
    </xdr:from>
    <xdr:to>
      <xdr:col>102</xdr:col>
      <xdr:colOff>165100</xdr:colOff>
      <xdr:row>77</xdr:row>
      <xdr:rowOff>56166</xdr:rowOff>
    </xdr:to>
    <xdr:sp macro="" textlink="">
      <xdr:nvSpPr>
        <xdr:cNvPr id="877" name="楕円 876"/>
        <xdr:cNvSpPr/>
      </xdr:nvSpPr>
      <xdr:spPr>
        <a:xfrm>
          <a:off x="19494500" y="131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47293</xdr:rowOff>
    </xdr:from>
    <xdr:ext cx="534377" cy="259045"/>
    <xdr:sp macro="" textlink="">
      <xdr:nvSpPr>
        <xdr:cNvPr id="878" name="テキスト ボックス 877"/>
        <xdr:cNvSpPr txBox="1"/>
      </xdr:nvSpPr>
      <xdr:spPr>
        <a:xfrm>
          <a:off x="19278111" y="1324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148712</xdr:rowOff>
    </xdr:from>
    <xdr:to>
      <xdr:col>98</xdr:col>
      <xdr:colOff>38100</xdr:colOff>
      <xdr:row>77</xdr:row>
      <xdr:rowOff>78862</xdr:rowOff>
    </xdr:to>
    <xdr:sp macro="" textlink="">
      <xdr:nvSpPr>
        <xdr:cNvPr id="879" name="楕円 878"/>
        <xdr:cNvSpPr/>
      </xdr:nvSpPr>
      <xdr:spPr>
        <a:xfrm>
          <a:off x="18605500" y="131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69989</xdr:rowOff>
    </xdr:from>
    <xdr:ext cx="534377" cy="259045"/>
    <xdr:sp macro="" textlink="">
      <xdr:nvSpPr>
        <xdr:cNvPr id="880" name="テキスト ボックス 879"/>
        <xdr:cNvSpPr txBox="1"/>
      </xdr:nvSpPr>
      <xdr:spPr>
        <a:xfrm>
          <a:off x="18389111" y="1327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本町の住民一人当たりのコストを性質別決算で見ると、人件費が類似団体内平均値を上回っている。本町は町域が山で東西に分割されており、東西それぞれの地域に施設を配置したことや、職員の高齢化に伴い、人件費が高い傾向にある。ここ数年にわたり職員数の削減を行い、平成</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年度には箕面市との消防広域化事業を開始し、人件費が大幅に減少した。令和元年度には水道事業を大阪広域水道企業団に統合した。</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令和元年度及び２</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年度に人件費が増加した主な原因は、昭和</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年代の人口急増期に入庁した職員が順次定年退職を迎え</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こと</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、退職手当が</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大きくなっている</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ためである。本町の人件費は退職手当の金額に左右されるところも大きいため、令和</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年度以降の人件費は減少傾向となることが予想される。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また、本町の公共施設は老朽化が進んでおり、大規模改修を行う必要のある施設が多く存在する。普通建設事業、維持補修費、物件費などの適正水準を維持する観点からも、公共施設の再編・再配置を行っていく必要がある。加えて、再任用職員の活用など、人員の適正化を図り、人件費の削減に努め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19,093
18,985
34.34
9,189,041
8,900,842
188,109
4,777,482
5,696,060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7,952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41728</xdr:rowOff>
    </xdr:from>
    <xdr:to>
      <xdr:col>24</xdr:col>
      <xdr:colOff>63500</xdr:colOff>
      <xdr:row>34</xdr:row>
      <xdr:rowOff>80917</xdr:rowOff>
    </xdr:to>
    <xdr:cxnSp macro="">
      <xdr:nvCxnSpPr>
        <xdr:cNvPr id="63" name="直線コネクタ 62"/>
        <xdr:cNvCxnSpPr/>
      </xdr:nvCxnSpPr>
      <xdr:spPr>
        <a:xfrm>
          <a:off x="3797300" y="58710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12790</xdr:rowOff>
    </xdr:from>
    <xdr:ext cx="469744" cy="259045"/>
    <xdr:sp macro="" textlink="">
      <xdr:nvSpPr>
        <xdr:cNvPr id="64" name="議会費平均値テキスト"/>
        <xdr:cNvSpPr txBox="1"/>
      </xdr:nvSpPr>
      <xdr:spPr>
        <a:xfrm>
          <a:off x="4686300" y="584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41728</xdr:rowOff>
    </xdr:from>
    <xdr:to>
      <xdr:col>19</xdr:col>
      <xdr:colOff>177800</xdr:colOff>
      <xdr:row>34</xdr:row>
      <xdr:rowOff>57731</xdr:rowOff>
    </xdr:to>
    <xdr:cxnSp macro="">
      <xdr:nvCxnSpPr>
        <xdr:cNvPr id="66" name="直線コネクタ 65"/>
        <xdr:cNvCxnSpPr/>
      </xdr:nvCxnSpPr>
      <xdr:spPr>
        <a:xfrm flipV="1">
          <a:off x="2908300" y="5871028"/>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68" name="テキスト ボックス 67"/>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56751</xdr:rowOff>
    </xdr:from>
    <xdr:to>
      <xdr:col>15</xdr:col>
      <xdr:colOff>50800</xdr:colOff>
      <xdr:row>34</xdr:row>
      <xdr:rowOff>57731</xdr:rowOff>
    </xdr:to>
    <xdr:cxnSp macro="">
      <xdr:nvCxnSpPr>
        <xdr:cNvPr id="69" name="直線コネクタ 68"/>
        <xdr:cNvCxnSpPr/>
      </xdr:nvCxnSpPr>
      <xdr:spPr>
        <a:xfrm>
          <a:off x="2019300" y="588605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115986</xdr:rowOff>
    </xdr:from>
    <xdr:ext cx="469744" cy="259045"/>
    <xdr:sp macro="" textlink="">
      <xdr:nvSpPr>
        <xdr:cNvPr id="71" name="テキスト ボックス 70"/>
        <xdr:cNvSpPr txBox="1"/>
      </xdr:nvSpPr>
      <xdr:spPr>
        <a:xfrm>
          <a:off x="2673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25400</xdr:rowOff>
    </xdr:from>
    <xdr:to>
      <xdr:col>10</xdr:col>
      <xdr:colOff>114300</xdr:colOff>
      <xdr:row>34</xdr:row>
      <xdr:rowOff>56751</xdr:rowOff>
    </xdr:to>
    <xdr:cxnSp macro="">
      <xdr:nvCxnSpPr>
        <xdr:cNvPr id="72" name="直線コネクタ 71"/>
        <xdr:cNvCxnSpPr/>
      </xdr:nvCxnSpPr>
      <xdr:spPr>
        <a:xfrm>
          <a:off x="1130300" y="5854700"/>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123098</xdr:rowOff>
    </xdr:from>
    <xdr:ext cx="469744" cy="259045"/>
    <xdr:sp macro="" textlink="">
      <xdr:nvSpPr>
        <xdr:cNvPr id="74" name="テキスト ボックス 73"/>
        <xdr:cNvSpPr txBox="1"/>
      </xdr:nvSpPr>
      <xdr:spPr>
        <a:xfrm>
          <a:off x="1784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102923</xdr:rowOff>
    </xdr:from>
    <xdr:ext cx="469744" cy="259045"/>
    <xdr:sp macro="" textlink="">
      <xdr:nvSpPr>
        <xdr:cNvPr id="76" name="テキスト ボックス 75"/>
        <xdr:cNvSpPr txBox="1"/>
      </xdr:nvSpPr>
      <xdr:spPr>
        <a:xfrm>
          <a:off x="895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30117</xdr:rowOff>
    </xdr:from>
    <xdr:to>
      <xdr:col>24</xdr:col>
      <xdr:colOff>114300</xdr:colOff>
      <xdr:row>34</xdr:row>
      <xdr:rowOff>131717</xdr:rowOff>
    </xdr:to>
    <xdr:sp macro="" textlink="">
      <xdr:nvSpPr>
        <xdr:cNvPr id="82" name="楕円 81"/>
        <xdr:cNvSpPr/>
      </xdr:nvSpPr>
      <xdr:spPr>
        <a:xfrm>
          <a:off x="4584700" y="58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52994</xdr:rowOff>
    </xdr:from>
    <xdr:ext cx="469744" cy="259045"/>
    <xdr:sp macro="" textlink="">
      <xdr:nvSpPr>
        <xdr:cNvPr id="83" name="議会費該当値テキスト"/>
        <xdr:cNvSpPr txBox="1"/>
      </xdr:nvSpPr>
      <xdr:spPr>
        <a:xfrm>
          <a:off x="4686300" y="571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162378</xdr:rowOff>
    </xdr:from>
    <xdr:to>
      <xdr:col>20</xdr:col>
      <xdr:colOff>38100</xdr:colOff>
      <xdr:row>34</xdr:row>
      <xdr:rowOff>92528</xdr:rowOff>
    </xdr:to>
    <xdr:sp macro="" textlink="">
      <xdr:nvSpPr>
        <xdr:cNvPr id="84" name="楕円 83"/>
        <xdr:cNvSpPr/>
      </xdr:nvSpPr>
      <xdr:spPr>
        <a:xfrm>
          <a:off x="3746500" y="58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83655</xdr:rowOff>
    </xdr:from>
    <xdr:ext cx="469744" cy="259045"/>
    <xdr:sp macro="" textlink="">
      <xdr:nvSpPr>
        <xdr:cNvPr id="85" name="テキスト ボックス 84"/>
        <xdr:cNvSpPr txBox="1"/>
      </xdr:nvSpPr>
      <xdr:spPr>
        <a:xfrm>
          <a:off x="3562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6931</xdr:rowOff>
    </xdr:from>
    <xdr:to>
      <xdr:col>15</xdr:col>
      <xdr:colOff>101600</xdr:colOff>
      <xdr:row>34</xdr:row>
      <xdr:rowOff>108531</xdr:rowOff>
    </xdr:to>
    <xdr:sp macro="" textlink="">
      <xdr:nvSpPr>
        <xdr:cNvPr id="86" name="楕円 85"/>
        <xdr:cNvSpPr/>
      </xdr:nvSpPr>
      <xdr:spPr>
        <a:xfrm>
          <a:off x="2857500" y="58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125058</xdr:rowOff>
    </xdr:from>
    <xdr:ext cx="469744" cy="259045"/>
    <xdr:sp macro="" textlink="">
      <xdr:nvSpPr>
        <xdr:cNvPr id="87" name="テキスト ボックス 86"/>
        <xdr:cNvSpPr txBox="1"/>
      </xdr:nvSpPr>
      <xdr:spPr>
        <a:xfrm>
          <a:off x="2673428" y="561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5951</xdr:rowOff>
    </xdr:from>
    <xdr:to>
      <xdr:col>10</xdr:col>
      <xdr:colOff>165100</xdr:colOff>
      <xdr:row>34</xdr:row>
      <xdr:rowOff>107551</xdr:rowOff>
    </xdr:to>
    <xdr:sp macro="" textlink="">
      <xdr:nvSpPr>
        <xdr:cNvPr id="88" name="楕円 87"/>
        <xdr:cNvSpPr/>
      </xdr:nvSpPr>
      <xdr:spPr>
        <a:xfrm>
          <a:off x="1968500" y="583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98678</xdr:rowOff>
    </xdr:from>
    <xdr:ext cx="469744" cy="259045"/>
    <xdr:sp macro="" textlink="">
      <xdr:nvSpPr>
        <xdr:cNvPr id="89" name="テキスト ボックス 88"/>
        <xdr:cNvSpPr txBox="1"/>
      </xdr:nvSpPr>
      <xdr:spPr>
        <a:xfrm>
          <a:off x="1784428" y="592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90" name="楕円 89"/>
        <xdr:cNvSpPr/>
      </xdr:nvSpPr>
      <xdr:spPr>
        <a:xfrm>
          <a:off x="1079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92727</xdr:rowOff>
    </xdr:from>
    <xdr:ext cx="469744" cy="259045"/>
    <xdr:sp macro="" textlink="">
      <xdr:nvSpPr>
        <xdr:cNvPr id="91" name="テキスト ボックス 90"/>
        <xdr:cNvSpPr txBox="1"/>
      </xdr:nvSpPr>
      <xdr:spPr>
        <a:xfrm>
          <a:off x="895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401,177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118463</xdr:rowOff>
    </xdr:from>
    <xdr:to>
      <xdr:col>24</xdr:col>
      <xdr:colOff>63500</xdr:colOff>
      <xdr:row>57</xdr:row>
      <xdr:rowOff>124327</xdr:rowOff>
    </xdr:to>
    <xdr:cxnSp macro="">
      <xdr:nvCxnSpPr>
        <xdr:cNvPr id="120" name="直線コネクタ 119"/>
        <xdr:cNvCxnSpPr/>
      </xdr:nvCxnSpPr>
      <xdr:spPr>
        <a:xfrm flipV="1">
          <a:off x="3797300" y="9548213"/>
          <a:ext cx="838200" cy="34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21" name="総務費平均値テキスト"/>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124327</xdr:rowOff>
    </xdr:from>
    <xdr:to>
      <xdr:col>19</xdr:col>
      <xdr:colOff>177800</xdr:colOff>
      <xdr:row>57</xdr:row>
      <xdr:rowOff>157996</xdr:rowOff>
    </xdr:to>
    <xdr:cxnSp macro="">
      <xdr:nvCxnSpPr>
        <xdr:cNvPr id="123" name="直線コネクタ 122"/>
        <xdr:cNvCxnSpPr/>
      </xdr:nvCxnSpPr>
      <xdr:spPr>
        <a:xfrm flipV="1">
          <a:off x="2908300" y="9896977"/>
          <a:ext cx="889000" cy="3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4" name="フローチャート: 判断 123"/>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5" name="テキスト ボックス 124"/>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157996</xdr:rowOff>
    </xdr:from>
    <xdr:to>
      <xdr:col>15</xdr:col>
      <xdr:colOff>50800</xdr:colOff>
      <xdr:row>57</xdr:row>
      <xdr:rowOff>169307</xdr:rowOff>
    </xdr:to>
    <xdr:cxnSp macro="">
      <xdr:nvCxnSpPr>
        <xdr:cNvPr id="126" name="直線コネクタ 125"/>
        <xdr:cNvCxnSpPr/>
      </xdr:nvCxnSpPr>
      <xdr:spPr>
        <a:xfrm flipV="1">
          <a:off x="2019300" y="9930646"/>
          <a:ext cx="889000" cy="1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7" name="フローチャート: 判断 126"/>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8" name="テキスト ボックス 127"/>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147648</xdr:rowOff>
    </xdr:from>
    <xdr:to>
      <xdr:col>10</xdr:col>
      <xdr:colOff>114300</xdr:colOff>
      <xdr:row>57</xdr:row>
      <xdr:rowOff>169307</xdr:rowOff>
    </xdr:to>
    <xdr:cxnSp macro="">
      <xdr:nvCxnSpPr>
        <xdr:cNvPr id="129" name="直線コネクタ 128"/>
        <xdr:cNvCxnSpPr/>
      </xdr:nvCxnSpPr>
      <xdr:spPr>
        <a:xfrm>
          <a:off x="1130300" y="9920298"/>
          <a:ext cx="889000" cy="2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30" name="フローチャート: 判断 129"/>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139739</xdr:rowOff>
    </xdr:from>
    <xdr:ext cx="534377" cy="259045"/>
    <xdr:sp macro="" textlink="">
      <xdr:nvSpPr>
        <xdr:cNvPr id="131" name="テキスト ボックス 130"/>
        <xdr:cNvSpPr txBox="1"/>
      </xdr:nvSpPr>
      <xdr:spPr>
        <a:xfrm>
          <a:off x="1752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2" name="フローチャート: 判断 131"/>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3" name="テキスト ボックス 132"/>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67663</xdr:rowOff>
    </xdr:from>
    <xdr:to>
      <xdr:col>24</xdr:col>
      <xdr:colOff>114300</xdr:colOff>
      <xdr:row>55</xdr:row>
      <xdr:rowOff>169263</xdr:rowOff>
    </xdr:to>
    <xdr:sp macro="" textlink="">
      <xdr:nvSpPr>
        <xdr:cNvPr id="139" name="楕円 138"/>
        <xdr:cNvSpPr/>
      </xdr:nvSpPr>
      <xdr:spPr>
        <a:xfrm>
          <a:off x="4584700" y="94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46090</xdr:rowOff>
    </xdr:from>
    <xdr:ext cx="599010" cy="259045"/>
    <xdr:sp macro="" textlink="">
      <xdr:nvSpPr>
        <xdr:cNvPr id="140" name="総務費該当値テキスト"/>
        <xdr:cNvSpPr txBox="1"/>
      </xdr:nvSpPr>
      <xdr:spPr>
        <a:xfrm>
          <a:off x="4686300" y="947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73527</xdr:rowOff>
    </xdr:from>
    <xdr:to>
      <xdr:col>20</xdr:col>
      <xdr:colOff>38100</xdr:colOff>
      <xdr:row>58</xdr:row>
      <xdr:rowOff>3677</xdr:rowOff>
    </xdr:to>
    <xdr:sp macro="" textlink="">
      <xdr:nvSpPr>
        <xdr:cNvPr id="141" name="楕円 140"/>
        <xdr:cNvSpPr/>
      </xdr:nvSpPr>
      <xdr:spPr>
        <a:xfrm>
          <a:off x="3746500" y="984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166254</xdr:rowOff>
    </xdr:from>
    <xdr:ext cx="534377" cy="259045"/>
    <xdr:sp macro="" textlink="">
      <xdr:nvSpPr>
        <xdr:cNvPr id="142" name="テキスト ボックス 141"/>
        <xdr:cNvSpPr txBox="1"/>
      </xdr:nvSpPr>
      <xdr:spPr>
        <a:xfrm>
          <a:off x="3530111" y="993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107196</xdr:rowOff>
    </xdr:from>
    <xdr:to>
      <xdr:col>15</xdr:col>
      <xdr:colOff>101600</xdr:colOff>
      <xdr:row>58</xdr:row>
      <xdr:rowOff>37346</xdr:rowOff>
    </xdr:to>
    <xdr:sp macro="" textlink="">
      <xdr:nvSpPr>
        <xdr:cNvPr id="143" name="楕円 142"/>
        <xdr:cNvSpPr/>
      </xdr:nvSpPr>
      <xdr:spPr>
        <a:xfrm>
          <a:off x="2857500" y="987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28473</xdr:rowOff>
    </xdr:from>
    <xdr:ext cx="534377" cy="259045"/>
    <xdr:sp macro="" textlink="">
      <xdr:nvSpPr>
        <xdr:cNvPr id="144" name="テキスト ボックス 143"/>
        <xdr:cNvSpPr txBox="1"/>
      </xdr:nvSpPr>
      <xdr:spPr>
        <a:xfrm>
          <a:off x="2641111" y="99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118507</xdr:rowOff>
    </xdr:from>
    <xdr:to>
      <xdr:col>10</xdr:col>
      <xdr:colOff>165100</xdr:colOff>
      <xdr:row>58</xdr:row>
      <xdr:rowOff>48657</xdr:rowOff>
    </xdr:to>
    <xdr:sp macro="" textlink="">
      <xdr:nvSpPr>
        <xdr:cNvPr id="145" name="楕円 144"/>
        <xdr:cNvSpPr/>
      </xdr:nvSpPr>
      <xdr:spPr>
        <a:xfrm>
          <a:off x="1968500" y="98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39784</xdr:rowOff>
    </xdr:from>
    <xdr:ext cx="534377" cy="259045"/>
    <xdr:sp macro="" textlink="">
      <xdr:nvSpPr>
        <xdr:cNvPr id="146" name="テキスト ボックス 145"/>
        <xdr:cNvSpPr txBox="1"/>
      </xdr:nvSpPr>
      <xdr:spPr>
        <a:xfrm>
          <a:off x="1752111" y="998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96848</xdr:rowOff>
    </xdr:from>
    <xdr:to>
      <xdr:col>6</xdr:col>
      <xdr:colOff>38100</xdr:colOff>
      <xdr:row>58</xdr:row>
      <xdr:rowOff>26998</xdr:rowOff>
    </xdr:to>
    <xdr:sp macro="" textlink="">
      <xdr:nvSpPr>
        <xdr:cNvPr id="147" name="楕円 146"/>
        <xdr:cNvSpPr/>
      </xdr:nvSpPr>
      <xdr:spPr>
        <a:xfrm>
          <a:off x="1079500" y="986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18125</xdr:rowOff>
    </xdr:from>
    <xdr:ext cx="534377" cy="259045"/>
    <xdr:sp macro="" textlink="">
      <xdr:nvSpPr>
        <xdr:cNvPr id="148" name="テキスト ボックス 147"/>
        <xdr:cNvSpPr txBox="1"/>
      </xdr:nvSpPr>
      <xdr:spPr>
        <a:xfrm>
          <a:off x="863111" y="996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106,531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280,951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166134</xdr:rowOff>
    </xdr:from>
    <xdr:to>
      <xdr:col>24</xdr:col>
      <xdr:colOff>63500</xdr:colOff>
      <xdr:row>79</xdr:row>
      <xdr:rowOff>31031</xdr:rowOff>
    </xdr:to>
    <xdr:cxnSp macro="">
      <xdr:nvCxnSpPr>
        <xdr:cNvPr id="178" name="直線コネクタ 177"/>
        <xdr:cNvCxnSpPr/>
      </xdr:nvCxnSpPr>
      <xdr:spPr>
        <a:xfrm flipV="1">
          <a:off x="3797300" y="13539234"/>
          <a:ext cx="8382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9" name="民生費平均値テキスト"/>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31031</xdr:rowOff>
    </xdr:from>
    <xdr:to>
      <xdr:col>19</xdr:col>
      <xdr:colOff>177800</xdr:colOff>
      <xdr:row>79</xdr:row>
      <xdr:rowOff>67135</xdr:rowOff>
    </xdr:to>
    <xdr:cxnSp macro="">
      <xdr:nvCxnSpPr>
        <xdr:cNvPr id="181" name="直線コネクタ 180"/>
        <xdr:cNvCxnSpPr/>
      </xdr:nvCxnSpPr>
      <xdr:spPr>
        <a:xfrm flipV="1">
          <a:off x="2908300" y="13575581"/>
          <a:ext cx="889000"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2" name="フローチャート: 判断 181"/>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83" name="テキスト ボックス 182"/>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67135</xdr:rowOff>
    </xdr:from>
    <xdr:to>
      <xdr:col>15</xdr:col>
      <xdr:colOff>50800</xdr:colOff>
      <xdr:row>79</xdr:row>
      <xdr:rowOff>80477</xdr:rowOff>
    </xdr:to>
    <xdr:cxnSp macro="">
      <xdr:nvCxnSpPr>
        <xdr:cNvPr id="184" name="直線コネクタ 183"/>
        <xdr:cNvCxnSpPr/>
      </xdr:nvCxnSpPr>
      <xdr:spPr>
        <a:xfrm flipV="1">
          <a:off x="2019300" y="13611685"/>
          <a:ext cx="889000" cy="1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5" name="フローチャート: 判断 184"/>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6" name="テキスト ボックス 185"/>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80477</xdr:rowOff>
    </xdr:from>
    <xdr:to>
      <xdr:col>10</xdr:col>
      <xdr:colOff>114300</xdr:colOff>
      <xdr:row>79</xdr:row>
      <xdr:rowOff>99078</xdr:rowOff>
    </xdr:to>
    <xdr:cxnSp macro="">
      <xdr:nvCxnSpPr>
        <xdr:cNvPr id="187" name="直線コネクタ 186"/>
        <xdr:cNvCxnSpPr/>
      </xdr:nvCxnSpPr>
      <xdr:spPr>
        <a:xfrm flipV="1">
          <a:off x="1130300" y="13625027"/>
          <a:ext cx="889000" cy="1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8" name="フローチャート: 判断 187"/>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9" name="テキスト ボックス 188"/>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90" name="フローチャート: 判断 189"/>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91" name="テキスト ボックス 190"/>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115334</xdr:rowOff>
    </xdr:from>
    <xdr:to>
      <xdr:col>24</xdr:col>
      <xdr:colOff>114300</xdr:colOff>
      <xdr:row>79</xdr:row>
      <xdr:rowOff>45484</xdr:rowOff>
    </xdr:to>
    <xdr:sp macro="" textlink="">
      <xdr:nvSpPr>
        <xdr:cNvPr id="197" name="楕円 196"/>
        <xdr:cNvSpPr/>
      </xdr:nvSpPr>
      <xdr:spPr>
        <a:xfrm>
          <a:off x="4584700" y="1348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30261</xdr:rowOff>
    </xdr:from>
    <xdr:ext cx="599010" cy="259045"/>
    <xdr:sp macro="" textlink="">
      <xdr:nvSpPr>
        <xdr:cNvPr id="198" name="民生費該当値テキスト"/>
        <xdr:cNvSpPr txBox="1"/>
      </xdr:nvSpPr>
      <xdr:spPr>
        <a:xfrm>
          <a:off x="4686300" y="1340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106,531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151681</xdr:rowOff>
    </xdr:from>
    <xdr:to>
      <xdr:col>20</xdr:col>
      <xdr:colOff>38100</xdr:colOff>
      <xdr:row>79</xdr:row>
      <xdr:rowOff>81831</xdr:rowOff>
    </xdr:to>
    <xdr:sp macro="" textlink="">
      <xdr:nvSpPr>
        <xdr:cNvPr id="199" name="楕円 198"/>
        <xdr:cNvSpPr/>
      </xdr:nvSpPr>
      <xdr:spPr>
        <a:xfrm>
          <a:off x="3746500" y="135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72958</xdr:rowOff>
    </xdr:from>
    <xdr:ext cx="599010" cy="259045"/>
    <xdr:sp macro="" textlink="">
      <xdr:nvSpPr>
        <xdr:cNvPr id="200" name="テキスト ボックス 199"/>
        <xdr:cNvSpPr txBox="1"/>
      </xdr:nvSpPr>
      <xdr:spPr>
        <a:xfrm>
          <a:off x="3497795" y="1361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16335</xdr:rowOff>
    </xdr:from>
    <xdr:to>
      <xdr:col>15</xdr:col>
      <xdr:colOff>101600</xdr:colOff>
      <xdr:row>79</xdr:row>
      <xdr:rowOff>117935</xdr:rowOff>
    </xdr:to>
    <xdr:sp macro="" textlink="">
      <xdr:nvSpPr>
        <xdr:cNvPr id="201" name="楕円 200"/>
        <xdr:cNvSpPr/>
      </xdr:nvSpPr>
      <xdr:spPr>
        <a:xfrm>
          <a:off x="2857500" y="1356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109062</xdr:rowOff>
    </xdr:from>
    <xdr:ext cx="534377" cy="259045"/>
    <xdr:sp macro="" textlink="">
      <xdr:nvSpPr>
        <xdr:cNvPr id="202" name="テキスト ボックス 201"/>
        <xdr:cNvSpPr txBox="1"/>
      </xdr:nvSpPr>
      <xdr:spPr>
        <a:xfrm>
          <a:off x="2641111" y="1365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29677</xdr:rowOff>
    </xdr:from>
    <xdr:to>
      <xdr:col>10</xdr:col>
      <xdr:colOff>165100</xdr:colOff>
      <xdr:row>79</xdr:row>
      <xdr:rowOff>131277</xdr:rowOff>
    </xdr:to>
    <xdr:sp macro="" textlink="">
      <xdr:nvSpPr>
        <xdr:cNvPr id="203" name="楕円 202"/>
        <xdr:cNvSpPr/>
      </xdr:nvSpPr>
      <xdr:spPr>
        <a:xfrm>
          <a:off x="1968500" y="1357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122404</xdr:rowOff>
    </xdr:from>
    <xdr:ext cx="534377" cy="259045"/>
    <xdr:sp macro="" textlink="">
      <xdr:nvSpPr>
        <xdr:cNvPr id="204" name="テキスト ボックス 203"/>
        <xdr:cNvSpPr txBox="1"/>
      </xdr:nvSpPr>
      <xdr:spPr>
        <a:xfrm>
          <a:off x="1752111" y="1366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48278</xdr:rowOff>
    </xdr:from>
    <xdr:to>
      <xdr:col>6</xdr:col>
      <xdr:colOff>38100</xdr:colOff>
      <xdr:row>79</xdr:row>
      <xdr:rowOff>149878</xdr:rowOff>
    </xdr:to>
    <xdr:sp macro="" textlink="">
      <xdr:nvSpPr>
        <xdr:cNvPr id="205" name="楕円 204"/>
        <xdr:cNvSpPr/>
      </xdr:nvSpPr>
      <xdr:spPr>
        <a:xfrm>
          <a:off x="1079500" y="1359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141005</xdr:rowOff>
    </xdr:from>
    <xdr:ext cx="534377" cy="259045"/>
    <xdr:sp macro="" textlink="">
      <xdr:nvSpPr>
        <xdr:cNvPr id="206" name="テキスト ボックス 205"/>
        <xdr:cNvSpPr txBox="1"/>
      </xdr:nvSpPr>
      <xdr:spPr>
        <a:xfrm>
          <a:off x="863111" y="1368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214,299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22817</xdr:rowOff>
    </xdr:from>
    <xdr:to>
      <xdr:col>24</xdr:col>
      <xdr:colOff>63500</xdr:colOff>
      <xdr:row>97</xdr:row>
      <xdr:rowOff>60110</xdr:rowOff>
    </xdr:to>
    <xdr:cxnSp macro="">
      <xdr:nvCxnSpPr>
        <xdr:cNvPr id="235" name="直線コネクタ 234"/>
        <xdr:cNvCxnSpPr/>
      </xdr:nvCxnSpPr>
      <xdr:spPr>
        <a:xfrm flipV="1">
          <a:off x="3797300" y="16653467"/>
          <a:ext cx="838200" cy="3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6" name="衛生費平均値テキスト"/>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45433</xdr:rowOff>
    </xdr:from>
    <xdr:to>
      <xdr:col>19</xdr:col>
      <xdr:colOff>177800</xdr:colOff>
      <xdr:row>97</xdr:row>
      <xdr:rowOff>60110</xdr:rowOff>
    </xdr:to>
    <xdr:cxnSp macro="">
      <xdr:nvCxnSpPr>
        <xdr:cNvPr id="238" name="直線コネクタ 237"/>
        <xdr:cNvCxnSpPr/>
      </xdr:nvCxnSpPr>
      <xdr:spPr>
        <a:xfrm>
          <a:off x="2908300" y="16676083"/>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9" name="フローチャート: 判断 238"/>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40" name="テキスト ボックス 239"/>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45433</xdr:rowOff>
    </xdr:from>
    <xdr:to>
      <xdr:col>15</xdr:col>
      <xdr:colOff>50800</xdr:colOff>
      <xdr:row>97</xdr:row>
      <xdr:rowOff>59203</xdr:rowOff>
    </xdr:to>
    <xdr:cxnSp macro="">
      <xdr:nvCxnSpPr>
        <xdr:cNvPr id="241" name="直線コネクタ 240"/>
        <xdr:cNvCxnSpPr/>
      </xdr:nvCxnSpPr>
      <xdr:spPr>
        <a:xfrm flipV="1">
          <a:off x="2019300" y="16676083"/>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2" name="フローチャート: 判断 241"/>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3" name="テキスト ボックス 242"/>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41546</xdr:rowOff>
    </xdr:from>
    <xdr:to>
      <xdr:col>10</xdr:col>
      <xdr:colOff>114300</xdr:colOff>
      <xdr:row>97</xdr:row>
      <xdr:rowOff>59203</xdr:rowOff>
    </xdr:to>
    <xdr:cxnSp macro="">
      <xdr:nvCxnSpPr>
        <xdr:cNvPr id="244" name="直線コネクタ 243"/>
        <xdr:cNvCxnSpPr/>
      </xdr:nvCxnSpPr>
      <xdr:spPr>
        <a:xfrm>
          <a:off x="1130300" y="16672196"/>
          <a:ext cx="889000" cy="1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5" name="フローチャート: 判断 244"/>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6" name="テキスト ボックス 245"/>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7" name="フローチャート: 判断 246"/>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8" name="テキスト ボックス 247"/>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143467</xdr:rowOff>
    </xdr:from>
    <xdr:to>
      <xdr:col>24</xdr:col>
      <xdr:colOff>114300</xdr:colOff>
      <xdr:row>97</xdr:row>
      <xdr:rowOff>73617</xdr:rowOff>
    </xdr:to>
    <xdr:sp macro="" textlink="">
      <xdr:nvSpPr>
        <xdr:cNvPr id="254" name="楕円 253"/>
        <xdr:cNvSpPr/>
      </xdr:nvSpPr>
      <xdr:spPr>
        <a:xfrm>
          <a:off x="4584700" y="1660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121894</xdr:rowOff>
    </xdr:from>
    <xdr:ext cx="534377" cy="259045"/>
    <xdr:sp macro="" textlink="">
      <xdr:nvSpPr>
        <xdr:cNvPr id="255" name="衛生費該当値テキスト"/>
        <xdr:cNvSpPr txBox="1"/>
      </xdr:nvSpPr>
      <xdr:spPr>
        <a:xfrm>
          <a:off x="4686300" y="165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9310</xdr:rowOff>
    </xdr:from>
    <xdr:to>
      <xdr:col>20</xdr:col>
      <xdr:colOff>38100</xdr:colOff>
      <xdr:row>97</xdr:row>
      <xdr:rowOff>110910</xdr:rowOff>
    </xdr:to>
    <xdr:sp macro="" textlink="">
      <xdr:nvSpPr>
        <xdr:cNvPr id="256" name="楕円 255"/>
        <xdr:cNvSpPr/>
      </xdr:nvSpPr>
      <xdr:spPr>
        <a:xfrm>
          <a:off x="3746500" y="166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102037</xdr:rowOff>
    </xdr:from>
    <xdr:ext cx="534377" cy="259045"/>
    <xdr:sp macro="" textlink="">
      <xdr:nvSpPr>
        <xdr:cNvPr id="257" name="テキスト ボックス 256"/>
        <xdr:cNvSpPr txBox="1"/>
      </xdr:nvSpPr>
      <xdr:spPr>
        <a:xfrm>
          <a:off x="3530111" y="1673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166083</xdr:rowOff>
    </xdr:from>
    <xdr:to>
      <xdr:col>15</xdr:col>
      <xdr:colOff>101600</xdr:colOff>
      <xdr:row>97</xdr:row>
      <xdr:rowOff>96233</xdr:rowOff>
    </xdr:to>
    <xdr:sp macro="" textlink="">
      <xdr:nvSpPr>
        <xdr:cNvPr id="258" name="楕円 257"/>
        <xdr:cNvSpPr/>
      </xdr:nvSpPr>
      <xdr:spPr>
        <a:xfrm>
          <a:off x="2857500" y="166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87360</xdr:rowOff>
    </xdr:from>
    <xdr:ext cx="534377" cy="259045"/>
    <xdr:sp macro="" textlink="">
      <xdr:nvSpPr>
        <xdr:cNvPr id="259" name="テキスト ボックス 258"/>
        <xdr:cNvSpPr txBox="1"/>
      </xdr:nvSpPr>
      <xdr:spPr>
        <a:xfrm>
          <a:off x="2641111" y="1671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8403</xdr:rowOff>
    </xdr:from>
    <xdr:to>
      <xdr:col>10</xdr:col>
      <xdr:colOff>165100</xdr:colOff>
      <xdr:row>97</xdr:row>
      <xdr:rowOff>110003</xdr:rowOff>
    </xdr:to>
    <xdr:sp macro="" textlink="">
      <xdr:nvSpPr>
        <xdr:cNvPr id="260" name="楕円 259"/>
        <xdr:cNvSpPr/>
      </xdr:nvSpPr>
      <xdr:spPr>
        <a:xfrm>
          <a:off x="1968500" y="1663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101130</xdr:rowOff>
    </xdr:from>
    <xdr:ext cx="534377" cy="259045"/>
    <xdr:sp macro="" textlink="">
      <xdr:nvSpPr>
        <xdr:cNvPr id="261" name="テキスト ボックス 260"/>
        <xdr:cNvSpPr txBox="1"/>
      </xdr:nvSpPr>
      <xdr:spPr>
        <a:xfrm>
          <a:off x="1752111" y="1673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162196</xdr:rowOff>
    </xdr:from>
    <xdr:to>
      <xdr:col>6</xdr:col>
      <xdr:colOff>38100</xdr:colOff>
      <xdr:row>97</xdr:row>
      <xdr:rowOff>92346</xdr:rowOff>
    </xdr:to>
    <xdr:sp macro="" textlink="">
      <xdr:nvSpPr>
        <xdr:cNvPr id="262" name="楕円 261"/>
        <xdr:cNvSpPr/>
      </xdr:nvSpPr>
      <xdr:spPr>
        <a:xfrm>
          <a:off x="1079500" y="166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83473</xdr:rowOff>
    </xdr:from>
    <xdr:ext cx="534377" cy="259045"/>
    <xdr:sp macro="" textlink="">
      <xdr:nvSpPr>
        <xdr:cNvPr id="263" name="テキスト ボックス 262"/>
        <xdr:cNvSpPr txBox="1"/>
      </xdr:nvSpPr>
      <xdr:spPr>
        <a:xfrm>
          <a:off x="863111" y="1671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5,276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66319</xdr:rowOff>
    </xdr:from>
    <xdr:to>
      <xdr:col>55</xdr:col>
      <xdr:colOff>0</xdr:colOff>
      <xdr:row>38</xdr:row>
      <xdr:rowOff>67005</xdr:rowOff>
    </xdr:to>
    <xdr:cxnSp macro="">
      <xdr:nvCxnSpPr>
        <xdr:cNvPr id="290" name="直線コネクタ 289"/>
        <xdr:cNvCxnSpPr/>
      </xdr:nvCxnSpPr>
      <xdr:spPr>
        <a:xfrm flipV="1">
          <a:off x="9639300" y="6581419"/>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1"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67005</xdr:rowOff>
    </xdr:from>
    <xdr:to>
      <xdr:col>50</xdr:col>
      <xdr:colOff>114300</xdr:colOff>
      <xdr:row>38</xdr:row>
      <xdr:rowOff>92837</xdr:rowOff>
    </xdr:to>
    <xdr:cxnSp macro="">
      <xdr:nvCxnSpPr>
        <xdr:cNvPr id="293" name="直線コネクタ 292"/>
        <xdr:cNvCxnSpPr/>
      </xdr:nvCxnSpPr>
      <xdr:spPr>
        <a:xfrm flipV="1">
          <a:off x="8750300" y="6582105"/>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4" name="フローチャート: 判断 293"/>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5" name="テキスト ボックス 294"/>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92837</xdr:rowOff>
    </xdr:from>
    <xdr:to>
      <xdr:col>45</xdr:col>
      <xdr:colOff>177800</xdr:colOff>
      <xdr:row>38</xdr:row>
      <xdr:rowOff>93294</xdr:rowOff>
    </xdr:to>
    <xdr:cxnSp macro="">
      <xdr:nvCxnSpPr>
        <xdr:cNvPr id="296" name="直線コネクタ 295"/>
        <xdr:cNvCxnSpPr/>
      </xdr:nvCxnSpPr>
      <xdr:spPr>
        <a:xfrm flipV="1">
          <a:off x="7861300" y="660793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7" name="フローチャート: 判断 296"/>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8" name="テキスト ボックス 297"/>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93294</xdr:rowOff>
    </xdr:from>
    <xdr:to>
      <xdr:col>41</xdr:col>
      <xdr:colOff>50800</xdr:colOff>
      <xdr:row>38</xdr:row>
      <xdr:rowOff>93752</xdr:rowOff>
    </xdr:to>
    <xdr:cxnSp macro="">
      <xdr:nvCxnSpPr>
        <xdr:cNvPr id="299" name="直線コネクタ 298"/>
        <xdr:cNvCxnSpPr/>
      </xdr:nvCxnSpPr>
      <xdr:spPr>
        <a:xfrm flipV="1">
          <a:off x="6972300" y="660839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300" name="フローチャート: 判断 299"/>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1" name="テキスト ボックス 300"/>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2" name="フローチャート: 判断 301"/>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303" name="テキスト ボックス 302"/>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15519</xdr:rowOff>
    </xdr:from>
    <xdr:to>
      <xdr:col>55</xdr:col>
      <xdr:colOff>50800</xdr:colOff>
      <xdr:row>38</xdr:row>
      <xdr:rowOff>117119</xdr:rowOff>
    </xdr:to>
    <xdr:sp macro="" textlink="">
      <xdr:nvSpPr>
        <xdr:cNvPr id="309" name="楕円 308"/>
        <xdr:cNvSpPr/>
      </xdr:nvSpPr>
      <xdr:spPr>
        <a:xfrm>
          <a:off x="104267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101896</xdr:rowOff>
    </xdr:from>
    <xdr:ext cx="378565" cy="259045"/>
    <xdr:sp macro="" textlink="">
      <xdr:nvSpPr>
        <xdr:cNvPr id="310" name="労働費該当値テキスト"/>
        <xdr:cNvSpPr txBox="1"/>
      </xdr:nvSpPr>
      <xdr:spPr>
        <a:xfrm>
          <a:off x="10528300" y="6445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16205</xdr:rowOff>
    </xdr:from>
    <xdr:to>
      <xdr:col>50</xdr:col>
      <xdr:colOff>165100</xdr:colOff>
      <xdr:row>38</xdr:row>
      <xdr:rowOff>117805</xdr:rowOff>
    </xdr:to>
    <xdr:sp macro="" textlink="">
      <xdr:nvSpPr>
        <xdr:cNvPr id="311" name="楕円 310"/>
        <xdr:cNvSpPr/>
      </xdr:nvSpPr>
      <xdr:spPr>
        <a:xfrm>
          <a:off x="9588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108932</xdr:rowOff>
    </xdr:from>
    <xdr:ext cx="378565" cy="259045"/>
    <xdr:sp macro="" textlink="">
      <xdr:nvSpPr>
        <xdr:cNvPr id="312" name="テキスト ボックス 311"/>
        <xdr:cNvSpPr txBox="1"/>
      </xdr:nvSpPr>
      <xdr:spPr>
        <a:xfrm>
          <a:off x="9450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42037</xdr:rowOff>
    </xdr:from>
    <xdr:to>
      <xdr:col>46</xdr:col>
      <xdr:colOff>38100</xdr:colOff>
      <xdr:row>38</xdr:row>
      <xdr:rowOff>143637</xdr:rowOff>
    </xdr:to>
    <xdr:sp macro="" textlink="">
      <xdr:nvSpPr>
        <xdr:cNvPr id="313" name="楕円 312"/>
        <xdr:cNvSpPr/>
      </xdr:nvSpPr>
      <xdr:spPr>
        <a:xfrm>
          <a:off x="8699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134764</xdr:rowOff>
    </xdr:from>
    <xdr:ext cx="378565" cy="259045"/>
    <xdr:sp macro="" textlink="">
      <xdr:nvSpPr>
        <xdr:cNvPr id="314" name="テキスト ボックス 313"/>
        <xdr:cNvSpPr txBox="1"/>
      </xdr:nvSpPr>
      <xdr:spPr>
        <a:xfrm>
          <a:off x="8561017" y="664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42494</xdr:rowOff>
    </xdr:from>
    <xdr:to>
      <xdr:col>41</xdr:col>
      <xdr:colOff>101600</xdr:colOff>
      <xdr:row>38</xdr:row>
      <xdr:rowOff>144094</xdr:rowOff>
    </xdr:to>
    <xdr:sp macro="" textlink="">
      <xdr:nvSpPr>
        <xdr:cNvPr id="315" name="楕円 314"/>
        <xdr:cNvSpPr/>
      </xdr:nvSpPr>
      <xdr:spPr>
        <a:xfrm>
          <a:off x="7810500" y="6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135221</xdr:rowOff>
    </xdr:from>
    <xdr:ext cx="378565" cy="259045"/>
    <xdr:sp macro="" textlink="">
      <xdr:nvSpPr>
        <xdr:cNvPr id="316" name="テキスト ボックス 315"/>
        <xdr:cNvSpPr txBox="1"/>
      </xdr:nvSpPr>
      <xdr:spPr>
        <a:xfrm>
          <a:off x="7672017" y="6650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42952</xdr:rowOff>
    </xdr:from>
    <xdr:to>
      <xdr:col>36</xdr:col>
      <xdr:colOff>165100</xdr:colOff>
      <xdr:row>38</xdr:row>
      <xdr:rowOff>144552</xdr:rowOff>
    </xdr:to>
    <xdr:sp macro="" textlink="">
      <xdr:nvSpPr>
        <xdr:cNvPr id="317" name="楕円 316"/>
        <xdr:cNvSpPr/>
      </xdr:nvSpPr>
      <xdr:spPr>
        <a:xfrm>
          <a:off x="69215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135679</xdr:rowOff>
    </xdr:from>
    <xdr:ext cx="378565" cy="259045"/>
    <xdr:sp macro="" textlink="">
      <xdr:nvSpPr>
        <xdr:cNvPr id="318" name="テキスト ボックス 317"/>
        <xdr:cNvSpPr txBox="1"/>
      </xdr:nvSpPr>
      <xdr:spPr>
        <a:xfrm>
          <a:off x="6783017" y="6650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69,551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82588</xdr:rowOff>
    </xdr:from>
    <xdr:to>
      <xdr:col>55</xdr:col>
      <xdr:colOff>0</xdr:colOff>
      <xdr:row>58</xdr:row>
      <xdr:rowOff>119145</xdr:rowOff>
    </xdr:to>
    <xdr:cxnSp macro="">
      <xdr:nvCxnSpPr>
        <xdr:cNvPr id="347" name="直線コネクタ 346"/>
        <xdr:cNvCxnSpPr/>
      </xdr:nvCxnSpPr>
      <xdr:spPr>
        <a:xfrm>
          <a:off x="9639300" y="10026688"/>
          <a:ext cx="838200" cy="3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82588</xdr:rowOff>
    </xdr:from>
    <xdr:to>
      <xdr:col>50</xdr:col>
      <xdr:colOff>114300</xdr:colOff>
      <xdr:row>58</xdr:row>
      <xdr:rowOff>137357</xdr:rowOff>
    </xdr:to>
    <xdr:cxnSp macro="">
      <xdr:nvCxnSpPr>
        <xdr:cNvPr id="350" name="直線コネクタ 349"/>
        <xdr:cNvCxnSpPr/>
      </xdr:nvCxnSpPr>
      <xdr:spPr>
        <a:xfrm flipV="1">
          <a:off x="8750300" y="10026688"/>
          <a:ext cx="889000" cy="5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1" name="フローチャート: 判断 350"/>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2" name="テキスト ボックス 351"/>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111011</xdr:rowOff>
    </xdr:from>
    <xdr:to>
      <xdr:col>45</xdr:col>
      <xdr:colOff>177800</xdr:colOff>
      <xdr:row>58</xdr:row>
      <xdr:rowOff>137357</xdr:rowOff>
    </xdr:to>
    <xdr:cxnSp macro="">
      <xdr:nvCxnSpPr>
        <xdr:cNvPr id="353" name="直線コネクタ 352"/>
        <xdr:cNvCxnSpPr/>
      </xdr:nvCxnSpPr>
      <xdr:spPr>
        <a:xfrm>
          <a:off x="7861300" y="10055111"/>
          <a:ext cx="889000" cy="2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4" name="フローチャート: 判断 353"/>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5" name="テキスト ボックス 354"/>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107886</xdr:rowOff>
    </xdr:from>
    <xdr:to>
      <xdr:col>41</xdr:col>
      <xdr:colOff>50800</xdr:colOff>
      <xdr:row>58</xdr:row>
      <xdr:rowOff>111011</xdr:rowOff>
    </xdr:to>
    <xdr:cxnSp macro="">
      <xdr:nvCxnSpPr>
        <xdr:cNvPr id="356" name="直線コネクタ 355"/>
        <xdr:cNvCxnSpPr/>
      </xdr:nvCxnSpPr>
      <xdr:spPr>
        <a:xfrm>
          <a:off x="6972300" y="10051986"/>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7" name="フローチャート: 判断 356"/>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8" name="テキスト ボックス 357"/>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9" name="フローチャート: 判断 358"/>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0" name="テキスト ボックス 359"/>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68345</xdr:rowOff>
    </xdr:from>
    <xdr:to>
      <xdr:col>55</xdr:col>
      <xdr:colOff>50800</xdr:colOff>
      <xdr:row>58</xdr:row>
      <xdr:rowOff>169945</xdr:rowOff>
    </xdr:to>
    <xdr:sp macro="" textlink="">
      <xdr:nvSpPr>
        <xdr:cNvPr id="366" name="楕円 365"/>
        <xdr:cNvSpPr/>
      </xdr:nvSpPr>
      <xdr:spPr>
        <a:xfrm>
          <a:off x="10426700" y="100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154722</xdr:rowOff>
    </xdr:from>
    <xdr:ext cx="469744" cy="259045"/>
    <xdr:sp macro="" textlink="">
      <xdr:nvSpPr>
        <xdr:cNvPr id="367" name="農林水産業費該当値テキスト"/>
        <xdr:cNvSpPr txBox="1"/>
      </xdr:nvSpPr>
      <xdr:spPr>
        <a:xfrm>
          <a:off x="10528300" y="992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31788</xdr:rowOff>
    </xdr:from>
    <xdr:to>
      <xdr:col>50</xdr:col>
      <xdr:colOff>165100</xdr:colOff>
      <xdr:row>58</xdr:row>
      <xdr:rowOff>133388</xdr:rowOff>
    </xdr:to>
    <xdr:sp macro="" textlink="">
      <xdr:nvSpPr>
        <xdr:cNvPr id="368" name="楕円 367"/>
        <xdr:cNvSpPr/>
      </xdr:nvSpPr>
      <xdr:spPr>
        <a:xfrm>
          <a:off x="9588500" y="997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124515</xdr:rowOff>
    </xdr:from>
    <xdr:ext cx="469744" cy="259045"/>
    <xdr:sp macro="" textlink="">
      <xdr:nvSpPr>
        <xdr:cNvPr id="369" name="テキスト ボックス 368"/>
        <xdr:cNvSpPr txBox="1"/>
      </xdr:nvSpPr>
      <xdr:spPr>
        <a:xfrm>
          <a:off x="9404428" y="1006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86557</xdr:rowOff>
    </xdr:from>
    <xdr:to>
      <xdr:col>46</xdr:col>
      <xdr:colOff>38100</xdr:colOff>
      <xdr:row>59</xdr:row>
      <xdr:rowOff>16707</xdr:rowOff>
    </xdr:to>
    <xdr:sp macro="" textlink="">
      <xdr:nvSpPr>
        <xdr:cNvPr id="370" name="楕円 369"/>
        <xdr:cNvSpPr/>
      </xdr:nvSpPr>
      <xdr:spPr>
        <a:xfrm>
          <a:off x="8699500" y="1003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7834</xdr:rowOff>
    </xdr:from>
    <xdr:ext cx="469744" cy="259045"/>
    <xdr:sp macro="" textlink="">
      <xdr:nvSpPr>
        <xdr:cNvPr id="371" name="テキスト ボックス 370"/>
        <xdr:cNvSpPr txBox="1"/>
      </xdr:nvSpPr>
      <xdr:spPr>
        <a:xfrm>
          <a:off x="8515428" y="1012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60211</xdr:rowOff>
    </xdr:from>
    <xdr:to>
      <xdr:col>41</xdr:col>
      <xdr:colOff>101600</xdr:colOff>
      <xdr:row>58</xdr:row>
      <xdr:rowOff>161811</xdr:rowOff>
    </xdr:to>
    <xdr:sp macro="" textlink="">
      <xdr:nvSpPr>
        <xdr:cNvPr id="372" name="楕円 371"/>
        <xdr:cNvSpPr/>
      </xdr:nvSpPr>
      <xdr:spPr>
        <a:xfrm>
          <a:off x="7810500" y="100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152938</xdr:rowOff>
    </xdr:from>
    <xdr:ext cx="469744" cy="259045"/>
    <xdr:sp macro="" textlink="">
      <xdr:nvSpPr>
        <xdr:cNvPr id="373" name="テキスト ボックス 372"/>
        <xdr:cNvSpPr txBox="1"/>
      </xdr:nvSpPr>
      <xdr:spPr>
        <a:xfrm>
          <a:off x="7626428" y="1009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57086</xdr:rowOff>
    </xdr:from>
    <xdr:to>
      <xdr:col>36</xdr:col>
      <xdr:colOff>165100</xdr:colOff>
      <xdr:row>58</xdr:row>
      <xdr:rowOff>158686</xdr:rowOff>
    </xdr:to>
    <xdr:sp macro="" textlink="">
      <xdr:nvSpPr>
        <xdr:cNvPr id="374" name="楕円 373"/>
        <xdr:cNvSpPr/>
      </xdr:nvSpPr>
      <xdr:spPr>
        <a:xfrm>
          <a:off x="6921500" y="1000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149813</xdr:rowOff>
    </xdr:from>
    <xdr:ext cx="469744" cy="259045"/>
    <xdr:sp macro="" textlink="">
      <xdr:nvSpPr>
        <xdr:cNvPr id="375" name="テキスト ボックス 374"/>
        <xdr:cNvSpPr txBox="1"/>
      </xdr:nvSpPr>
      <xdr:spPr>
        <a:xfrm>
          <a:off x="6737428" y="1009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99,622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19554</xdr:rowOff>
    </xdr:from>
    <xdr:to>
      <xdr:col>55</xdr:col>
      <xdr:colOff>0</xdr:colOff>
      <xdr:row>79</xdr:row>
      <xdr:rowOff>48978</xdr:rowOff>
    </xdr:to>
    <xdr:cxnSp macro="">
      <xdr:nvCxnSpPr>
        <xdr:cNvPr id="406" name="直線コネクタ 405"/>
        <xdr:cNvCxnSpPr/>
      </xdr:nvCxnSpPr>
      <xdr:spPr>
        <a:xfrm flipV="1">
          <a:off x="9639300" y="13564104"/>
          <a:ext cx="838200" cy="2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48978</xdr:rowOff>
    </xdr:from>
    <xdr:to>
      <xdr:col>50</xdr:col>
      <xdr:colOff>114300</xdr:colOff>
      <xdr:row>79</xdr:row>
      <xdr:rowOff>82175</xdr:rowOff>
    </xdr:to>
    <xdr:cxnSp macro="">
      <xdr:nvCxnSpPr>
        <xdr:cNvPr id="409" name="直線コネクタ 408"/>
        <xdr:cNvCxnSpPr/>
      </xdr:nvCxnSpPr>
      <xdr:spPr>
        <a:xfrm flipV="1">
          <a:off x="8750300" y="13593528"/>
          <a:ext cx="889000" cy="3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10" name="フローチャート: 判断 409"/>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1" name="テキスト ボックス 410"/>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78141</xdr:rowOff>
    </xdr:from>
    <xdr:to>
      <xdr:col>45</xdr:col>
      <xdr:colOff>177800</xdr:colOff>
      <xdr:row>79</xdr:row>
      <xdr:rowOff>82175</xdr:rowOff>
    </xdr:to>
    <xdr:cxnSp macro="">
      <xdr:nvCxnSpPr>
        <xdr:cNvPr id="412" name="直線コネクタ 411"/>
        <xdr:cNvCxnSpPr/>
      </xdr:nvCxnSpPr>
      <xdr:spPr>
        <a:xfrm>
          <a:off x="7861300" y="13622691"/>
          <a:ext cx="889000" cy="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3" name="フローチャート: 判断 412"/>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4" name="テキスト ボックス 413"/>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78141</xdr:rowOff>
    </xdr:from>
    <xdr:to>
      <xdr:col>41</xdr:col>
      <xdr:colOff>50800</xdr:colOff>
      <xdr:row>79</xdr:row>
      <xdr:rowOff>78795</xdr:rowOff>
    </xdr:to>
    <xdr:cxnSp macro="">
      <xdr:nvCxnSpPr>
        <xdr:cNvPr id="415" name="直線コネクタ 414"/>
        <xdr:cNvCxnSpPr/>
      </xdr:nvCxnSpPr>
      <xdr:spPr>
        <a:xfrm flipV="1">
          <a:off x="6972300" y="13622691"/>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6" name="フローチャート: 判断 415"/>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7" name="テキスト ボックス 416"/>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8" name="フローチャート: 判断 417"/>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9" name="テキスト ボックス 418"/>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140204</xdr:rowOff>
    </xdr:from>
    <xdr:to>
      <xdr:col>55</xdr:col>
      <xdr:colOff>50800</xdr:colOff>
      <xdr:row>79</xdr:row>
      <xdr:rowOff>70354</xdr:rowOff>
    </xdr:to>
    <xdr:sp macro="" textlink="">
      <xdr:nvSpPr>
        <xdr:cNvPr id="425" name="楕円 424"/>
        <xdr:cNvSpPr/>
      </xdr:nvSpPr>
      <xdr:spPr>
        <a:xfrm>
          <a:off x="10426700" y="135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55131</xdr:rowOff>
    </xdr:from>
    <xdr:ext cx="469744" cy="259045"/>
    <xdr:sp macro="" textlink="">
      <xdr:nvSpPr>
        <xdr:cNvPr id="426" name="商工費該当値テキスト"/>
        <xdr:cNvSpPr txBox="1"/>
      </xdr:nvSpPr>
      <xdr:spPr>
        <a:xfrm>
          <a:off x="10528300" y="1342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169628</xdr:rowOff>
    </xdr:from>
    <xdr:to>
      <xdr:col>50</xdr:col>
      <xdr:colOff>165100</xdr:colOff>
      <xdr:row>79</xdr:row>
      <xdr:rowOff>99778</xdr:rowOff>
    </xdr:to>
    <xdr:sp macro="" textlink="">
      <xdr:nvSpPr>
        <xdr:cNvPr id="427" name="楕円 426"/>
        <xdr:cNvSpPr/>
      </xdr:nvSpPr>
      <xdr:spPr>
        <a:xfrm>
          <a:off x="9588500" y="135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90905</xdr:rowOff>
    </xdr:from>
    <xdr:ext cx="469744" cy="259045"/>
    <xdr:sp macro="" textlink="">
      <xdr:nvSpPr>
        <xdr:cNvPr id="428" name="テキスト ボックス 427"/>
        <xdr:cNvSpPr txBox="1"/>
      </xdr:nvSpPr>
      <xdr:spPr>
        <a:xfrm>
          <a:off x="9404428" y="136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31375</xdr:rowOff>
    </xdr:from>
    <xdr:to>
      <xdr:col>46</xdr:col>
      <xdr:colOff>38100</xdr:colOff>
      <xdr:row>79</xdr:row>
      <xdr:rowOff>132975</xdr:rowOff>
    </xdr:to>
    <xdr:sp macro="" textlink="">
      <xdr:nvSpPr>
        <xdr:cNvPr id="429" name="楕円 428"/>
        <xdr:cNvSpPr/>
      </xdr:nvSpPr>
      <xdr:spPr>
        <a:xfrm>
          <a:off x="8699500" y="135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124102</xdr:rowOff>
    </xdr:from>
    <xdr:ext cx="469744" cy="259045"/>
    <xdr:sp macro="" textlink="">
      <xdr:nvSpPr>
        <xdr:cNvPr id="430" name="テキスト ボックス 429"/>
        <xdr:cNvSpPr txBox="1"/>
      </xdr:nvSpPr>
      <xdr:spPr>
        <a:xfrm>
          <a:off x="8515428" y="1366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27341</xdr:rowOff>
    </xdr:from>
    <xdr:to>
      <xdr:col>41</xdr:col>
      <xdr:colOff>101600</xdr:colOff>
      <xdr:row>79</xdr:row>
      <xdr:rowOff>128941</xdr:rowOff>
    </xdr:to>
    <xdr:sp macro="" textlink="">
      <xdr:nvSpPr>
        <xdr:cNvPr id="431" name="楕円 430"/>
        <xdr:cNvSpPr/>
      </xdr:nvSpPr>
      <xdr:spPr>
        <a:xfrm>
          <a:off x="7810500" y="135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120068</xdr:rowOff>
    </xdr:from>
    <xdr:ext cx="469744" cy="259045"/>
    <xdr:sp macro="" textlink="">
      <xdr:nvSpPr>
        <xdr:cNvPr id="432" name="テキスト ボックス 431"/>
        <xdr:cNvSpPr txBox="1"/>
      </xdr:nvSpPr>
      <xdr:spPr>
        <a:xfrm>
          <a:off x="7626428" y="1366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27995</xdr:rowOff>
    </xdr:from>
    <xdr:to>
      <xdr:col>36</xdr:col>
      <xdr:colOff>165100</xdr:colOff>
      <xdr:row>79</xdr:row>
      <xdr:rowOff>129595</xdr:rowOff>
    </xdr:to>
    <xdr:sp macro="" textlink="">
      <xdr:nvSpPr>
        <xdr:cNvPr id="433" name="楕円 432"/>
        <xdr:cNvSpPr/>
      </xdr:nvSpPr>
      <xdr:spPr>
        <a:xfrm>
          <a:off x="6921500" y="1357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120722</xdr:rowOff>
    </xdr:from>
    <xdr:ext cx="469744" cy="259045"/>
    <xdr:sp macro="" textlink="">
      <xdr:nvSpPr>
        <xdr:cNvPr id="434" name="テキスト ボックス 433"/>
        <xdr:cNvSpPr txBox="1"/>
      </xdr:nvSpPr>
      <xdr:spPr>
        <a:xfrm>
          <a:off x="6737428" y="1366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185,750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38148</xdr:rowOff>
    </xdr:from>
    <xdr:to>
      <xdr:col>55</xdr:col>
      <xdr:colOff>0</xdr:colOff>
      <xdr:row>98</xdr:row>
      <xdr:rowOff>46507</xdr:rowOff>
    </xdr:to>
    <xdr:cxnSp macro="">
      <xdr:nvCxnSpPr>
        <xdr:cNvPr id="463" name="直線コネクタ 462"/>
        <xdr:cNvCxnSpPr/>
      </xdr:nvCxnSpPr>
      <xdr:spPr>
        <a:xfrm>
          <a:off x="9639300" y="16840248"/>
          <a:ext cx="8382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38148</xdr:rowOff>
    </xdr:from>
    <xdr:to>
      <xdr:col>50</xdr:col>
      <xdr:colOff>114300</xdr:colOff>
      <xdr:row>98</xdr:row>
      <xdr:rowOff>51788</xdr:rowOff>
    </xdr:to>
    <xdr:cxnSp macro="">
      <xdr:nvCxnSpPr>
        <xdr:cNvPr id="466" name="直線コネクタ 465"/>
        <xdr:cNvCxnSpPr/>
      </xdr:nvCxnSpPr>
      <xdr:spPr>
        <a:xfrm flipV="1">
          <a:off x="8750300" y="16840248"/>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7" name="フローチャート: 判断 466"/>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8" name="テキスト ボックス 467"/>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49144</xdr:rowOff>
    </xdr:from>
    <xdr:to>
      <xdr:col>45</xdr:col>
      <xdr:colOff>177800</xdr:colOff>
      <xdr:row>98</xdr:row>
      <xdr:rowOff>51788</xdr:rowOff>
    </xdr:to>
    <xdr:cxnSp macro="">
      <xdr:nvCxnSpPr>
        <xdr:cNvPr id="469" name="直線コネクタ 468"/>
        <xdr:cNvCxnSpPr/>
      </xdr:nvCxnSpPr>
      <xdr:spPr>
        <a:xfrm>
          <a:off x="7861300" y="16851244"/>
          <a:ext cx="889000" cy="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70" name="フローチャート: 判断 469"/>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1" name="テキスト ボックス 470"/>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49144</xdr:rowOff>
    </xdr:from>
    <xdr:to>
      <xdr:col>41</xdr:col>
      <xdr:colOff>50800</xdr:colOff>
      <xdr:row>98</xdr:row>
      <xdr:rowOff>62867</xdr:rowOff>
    </xdr:to>
    <xdr:cxnSp macro="">
      <xdr:nvCxnSpPr>
        <xdr:cNvPr id="472" name="直線コネクタ 471"/>
        <xdr:cNvCxnSpPr/>
      </xdr:nvCxnSpPr>
      <xdr:spPr>
        <a:xfrm flipV="1">
          <a:off x="6972300" y="16851244"/>
          <a:ext cx="889000" cy="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3" name="フローチャート: 判断 472"/>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4" name="テキスト ボックス 473"/>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5" name="フローチャート: 判断 474"/>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6" name="テキスト ボックス 475"/>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167157</xdr:rowOff>
    </xdr:from>
    <xdr:to>
      <xdr:col>55</xdr:col>
      <xdr:colOff>50800</xdr:colOff>
      <xdr:row>98</xdr:row>
      <xdr:rowOff>97307</xdr:rowOff>
    </xdr:to>
    <xdr:sp macro="" textlink="">
      <xdr:nvSpPr>
        <xdr:cNvPr id="482" name="楕円 481"/>
        <xdr:cNvSpPr/>
      </xdr:nvSpPr>
      <xdr:spPr>
        <a:xfrm>
          <a:off x="10426700" y="1679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82084</xdr:rowOff>
    </xdr:from>
    <xdr:ext cx="534377" cy="259045"/>
    <xdr:sp macro="" textlink="">
      <xdr:nvSpPr>
        <xdr:cNvPr id="483" name="土木費該当値テキスト"/>
        <xdr:cNvSpPr txBox="1"/>
      </xdr:nvSpPr>
      <xdr:spPr>
        <a:xfrm>
          <a:off x="10528300" y="1671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158798</xdr:rowOff>
    </xdr:from>
    <xdr:to>
      <xdr:col>50</xdr:col>
      <xdr:colOff>165100</xdr:colOff>
      <xdr:row>98</xdr:row>
      <xdr:rowOff>88948</xdr:rowOff>
    </xdr:to>
    <xdr:sp macro="" textlink="">
      <xdr:nvSpPr>
        <xdr:cNvPr id="484" name="楕円 483"/>
        <xdr:cNvSpPr/>
      </xdr:nvSpPr>
      <xdr:spPr>
        <a:xfrm>
          <a:off x="9588500" y="167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80075</xdr:rowOff>
    </xdr:from>
    <xdr:ext cx="534377" cy="259045"/>
    <xdr:sp macro="" textlink="">
      <xdr:nvSpPr>
        <xdr:cNvPr id="485" name="テキスト ボックス 484"/>
        <xdr:cNvSpPr txBox="1"/>
      </xdr:nvSpPr>
      <xdr:spPr>
        <a:xfrm>
          <a:off x="9372111" y="1688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988</xdr:rowOff>
    </xdr:from>
    <xdr:to>
      <xdr:col>46</xdr:col>
      <xdr:colOff>38100</xdr:colOff>
      <xdr:row>98</xdr:row>
      <xdr:rowOff>102588</xdr:rowOff>
    </xdr:to>
    <xdr:sp macro="" textlink="">
      <xdr:nvSpPr>
        <xdr:cNvPr id="486" name="楕円 485"/>
        <xdr:cNvSpPr/>
      </xdr:nvSpPr>
      <xdr:spPr>
        <a:xfrm>
          <a:off x="8699500" y="1680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93715</xdr:rowOff>
    </xdr:from>
    <xdr:ext cx="534377" cy="259045"/>
    <xdr:sp macro="" textlink="">
      <xdr:nvSpPr>
        <xdr:cNvPr id="487" name="テキスト ボックス 486"/>
        <xdr:cNvSpPr txBox="1"/>
      </xdr:nvSpPr>
      <xdr:spPr>
        <a:xfrm>
          <a:off x="8483111" y="1689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169794</xdr:rowOff>
    </xdr:from>
    <xdr:to>
      <xdr:col>41</xdr:col>
      <xdr:colOff>101600</xdr:colOff>
      <xdr:row>98</xdr:row>
      <xdr:rowOff>99944</xdr:rowOff>
    </xdr:to>
    <xdr:sp macro="" textlink="">
      <xdr:nvSpPr>
        <xdr:cNvPr id="488" name="楕円 487"/>
        <xdr:cNvSpPr/>
      </xdr:nvSpPr>
      <xdr:spPr>
        <a:xfrm>
          <a:off x="7810500" y="168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91071</xdr:rowOff>
    </xdr:from>
    <xdr:ext cx="534377" cy="259045"/>
    <xdr:sp macro="" textlink="">
      <xdr:nvSpPr>
        <xdr:cNvPr id="489" name="テキスト ボックス 488"/>
        <xdr:cNvSpPr txBox="1"/>
      </xdr:nvSpPr>
      <xdr:spPr>
        <a:xfrm>
          <a:off x="7594111" y="168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12067</xdr:rowOff>
    </xdr:from>
    <xdr:to>
      <xdr:col>36</xdr:col>
      <xdr:colOff>165100</xdr:colOff>
      <xdr:row>98</xdr:row>
      <xdr:rowOff>113667</xdr:rowOff>
    </xdr:to>
    <xdr:sp macro="" textlink="">
      <xdr:nvSpPr>
        <xdr:cNvPr id="490" name="楕円 489"/>
        <xdr:cNvSpPr/>
      </xdr:nvSpPr>
      <xdr:spPr>
        <a:xfrm>
          <a:off x="6921500" y="168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104794</xdr:rowOff>
    </xdr:from>
    <xdr:ext cx="534377" cy="259045"/>
    <xdr:sp macro="" textlink="">
      <xdr:nvSpPr>
        <xdr:cNvPr id="491" name="テキスト ボックス 490"/>
        <xdr:cNvSpPr txBox="1"/>
      </xdr:nvSpPr>
      <xdr:spPr>
        <a:xfrm>
          <a:off x="6705111" y="169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60,162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56588</xdr:rowOff>
    </xdr:from>
    <xdr:to>
      <xdr:col>85</xdr:col>
      <xdr:colOff>127000</xdr:colOff>
      <xdr:row>37</xdr:row>
      <xdr:rowOff>128564</xdr:rowOff>
    </xdr:to>
    <xdr:cxnSp macro="">
      <xdr:nvCxnSpPr>
        <xdr:cNvPr id="523" name="直線コネクタ 522"/>
        <xdr:cNvCxnSpPr/>
      </xdr:nvCxnSpPr>
      <xdr:spPr>
        <a:xfrm>
          <a:off x="15481300" y="6400238"/>
          <a:ext cx="838200" cy="7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4" name="消防費平均値テキスト"/>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56588</xdr:rowOff>
    </xdr:from>
    <xdr:to>
      <xdr:col>81</xdr:col>
      <xdr:colOff>50800</xdr:colOff>
      <xdr:row>37</xdr:row>
      <xdr:rowOff>150216</xdr:rowOff>
    </xdr:to>
    <xdr:cxnSp macro="">
      <xdr:nvCxnSpPr>
        <xdr:cNvPr id="526" name="直線コネクタ 525"/>
        <xdr:cNvCxnSpPr/>
      </xdr:nvCxnSpPr>
      <xdr:spPr>
        <a:xfrm flipV="1">
          <a:off x="14592300" y="6400238"/>
          <a:ext cx="889000" cy="9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7" name="フローチャート: 判断 526"/>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8" name="テキスト ボックス 527"/>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52767</xdr:rowOff>
    </xdr:from>
    <xdr:to>
      <xdr:col>76</xdr:col>
      <xdr:colOff>114300</xdr:colOff>
      <xdr:row>37</xdr:row>
      <xdr:rowOff>150216</xdr:rowOff>
    </xdr:to>
    <xdr:cxnSp macro="">
      <xdr:nvCxnSpPr>
        <xdr:cNvPr id="529" name="直線コネクタ 528"/>
        <xdr:cNvCxnSpPr/>
      </xdr:nvCxnSpPr>
      <xdr:spPr>
        <a:xfrm>
          <a:off x="13703300" y="6053517"/>
          <a:ext cx="889000" cy="44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30" name="フローチャート: 判断 529"/>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1" name="テキスト ボックス 530"/>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52767</xdr:rowOff>
    </xdr:from>
    <xdr:to>
      <xdr:col>71</xdr:col>
      <xdr:colOff>177800</xdr:colOff>
      <xdr:row>38</xdr:row>
      <xdr:rowOff>16811</xdr:rowOff>
    </xdr:to>
    <xdr:cxnSp macro="">
      <xdr:nvCxnSpPr>
        <xdr:cNvPr id="532" name="直線コネクタ 531"/>
        <xdr:cNvCxnSpPr/>
      </xdr:nvCxnSpPr>
      <xdr:spPr>
        <a:xfrm flipV="1">
          <a:off x="12814300" y="6053517"/>
          <a:ext cx="889000" cy="47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3" name="フローチャート: 判断 532"/>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35976</xdr:rowOff>
    </xdr:from>
    <xdr:ext cx="534377" cy="259045"/>
    <xdr:sp macro="" textlink="">
      <xdr:nvSpPr>
        <xdr:cNvPr id="534" name="テキスト ボックス 533"/>
        <xdr:cNvSpPr txBox="1"/>
      </xdr:nvSpPr>
      <xdr:spPr>
        <a:xfrm>
          <a:off x="13436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5" name="フローチャート: 判断 534"/>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6" name="テキスト ボックス 535"/>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77764</xdr:rowOff>
    </xdr:from>
    <xdr:to>
      <xdr:col>85</xdr:col>
      <xdr:colOff>177800</xdr:colOff>
      <xdr:row>38</xdr:row>
      <xdr:rowOff>7914</xdr:rowOff>
    </xdr:to>
    <xdr:sp macro="" textlink="">
      <xdr:nvSpPr>
        <xdr:cNvPr id="542" name="楕円 541"/>
        <xdr:cNvSpPr/>
      </xdr:nvSpPr>
      <xdr:spPr>
        <a:xfrm>
          <a:off x="16268700" y="64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56191</xdr:rowOff>
    </xdr:from>
    <xdr:ext cx="534377" cy="259045"/>
    <xdr:sp macro="" textlink="">
      <xdr:nvSpPr>
        <xdr:cNvPr id="543" name="消防費該当値テキスト"/>
        <xdr:cNvSpPr txBox="1"/>
      </xdr:nvSpPr>
      <xdr:spPr>
        <a:xfrm>
          <a:off x="16370300" y="63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5788</xdr:rowOff>
    </xdr:from>
    <xdr:to>
      <xdr:col>81</xdr:col>
      <xdr:colOff>101600</xdr:colOff>
      <xdr:row>37</xdr:row>
      <xdr:rowOff>107388</xdr:rowOff>
    </xdr:to>
    <xdr:sp macro="" textlink="">
      <xdr:nvSpPr>
        <xdr:cNvPr id="544" name="楕円 543"/>
        <xdr:cNvSpPr/>
      </xdr:nvSpPr>
      <xdr:spPr>
        <a:xfrm>
          <a:off x="15430500" y="634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98515</xdr:rowOff>
    </xdr:from>
    <xdr:ext cx="534377" cy="259045"/>
    <xdr:sp macro="" textlink="">
      <xdr:nvSpPr>
        <xdr:cNvPr id="545" name="テキスト ボックス 544"/>
        <xdr:cNvSpPr txBox="1"/>
      </xdr:nvSpPr>
      <xdr:spPr>
        <a:xfrm>
          <a:off x="15214111" y="644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99416</xdr:rowOff>
    </xdr:from>
    <xdr:to>
      <xdr:col>76</xdr:col>
      <xdr:colOff>165100</xdr:colOff>
      <xdr:row>38</xdr:row>
      <xdr:rowOff>29566</xdr:rowOff>
    </xdr:to>
    <xdr:sp macro="" textlink="">
      <xdr:nvSpPr>
        <xdr:cNvPr id="546" name="楕円 545"/>
        <xdr:cNvSpPr/>
      </xdr:nvSpPr>
      <xdr:spPr>
        <a:xfrm>
          <a:off x="14541500" y="64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20693</xdr:rowOff>
    </xdr:from>
    <xdr:ext cx="534377" cy="259045"/>
    <xdr:sp macro="" textlink="">
      <xdr:nvSpPr>
        <xdr:cNvPr id="547" name="テキスト ボックス 546"/>
        <xdr:cNvSpPr txBox="1"/>
      </xdr:nvSpPr>
      <xdr:spPr>
        <a:xfrm>
          <a:off x="14325111" y="65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1967</xdr:rowOff>
    </xdr:from>
    <xdr:to>
      <xdr:col>72</xdr:col>
      <xdr:colOff>38100</xdr:colOff>
      <xdr:row>35</xdr:row>
      <xdr:rowOff>103567</xdr:rowOff>
    </xdr:to>
    <xdr:sp macro="" textlink="">
      <xdr:nvSpPr>
        <xdr:cNvPr id="548" name="楕円 547"/>
        <xdr:cNvSpPr/>
      </xdr:nvSpPr>
      <xdr:spPr>
        <a:xfrm>
          <a:off x="13652500" y="600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120094</xdr:rowOff>
    </xdr:from>
    <xdr:ext cx="534377" cy="259045"/>
    <xdr:sp macro="" textlink="">
      <xdr:nvSpPr>
        <xdr:cNvPr id="549" name="テキスト ボックス 548"/>
        <xdr:cNvSpPr txBox="1"/>
      </xdr:nvSpPr>
      <xdr:spPr>
        <a:xfrm>
          <a:off x="13436111" y="577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137461</xdr:rowOff>
    </xdr:from>
    <xdr:to>
      <xdr:col>67</xdr:col>
      <xdr:colOff>101600</xdr:colOff>
      <xdr:row>38</xdr:row>
      <xdr:rowOff>67611</xdr:rowOff>
    </xdr:to>
    <xdr:sp macro="" textlink="">
      <xdr:nvSpPr>
        <xdr:cNvPr id="550" name="楕円 549"/>
        <xdr:cNvSpPr/>
      </xdr:nvSpPr>
      <xdr:spPr>
        <a:xfrm>
          <a:off x="12763500" y="648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58738</xdr:rowOff>
    </xdr:from>
    <xdr:ext cx="534377" cy="259045"/>
    <xdr:sp macro="" textlink="">
      <xdr:nvSpPr>
        <xdr:cNvPr id="551" name="テキスト ボックス 550"/>
        <xdr:cNvSpPr txBox="1"/>
      </xdr:nvSpPr>
      <xdr:spPr>
        <a:xfrm>
          <a:off x="12547111" y="657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191,675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164107</xdr:rowOff>
    </xdr:from>
    <xdr:to>
      <xdr:col>85</xdr:col>
      <xdr:colOff>127000</xdr:colOff>
      <xdr:row>57</xdr:row>
      <xdr:rowOff>13513</xdr:rowOff>
    </xdr:to>
    <xdr:cxnSp macro="">
      <xdr:nvCxnSpPr>
        <xdr:cNvPr id="580" name="直線コネクタ 579"/>
        <xdr:cNvCxnSpPr/>
      </xdr:nvCxnSpPr>
      <xdr:spPr>
        <a:xfrm flipV="1">
          <a:off x="15481300" y="9765307"/>
          <a:ext cx="838200" cy="2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13513</xdr:rowOff>
    </xdr:from>
    <xdr:to>
      <xdr:col>81</xdr:col>
      <xdr:colOff>50800</xdr:colOff>
      <xdr:row>57</xdr:row>
      <xdr:rowOff>104046</xdr:rowOff>
    </xdr:to>
    <xdr:cxnSp macro="">
      <xdr:nvCxnSpPr>
        <xdr:cNvPr id="583" name="直線コネクタ 582"/>
        <xdr:cNvCxnSpPr/>
      </xdr:nvCxnSpPr>
      <xdr:spPr>
        <a:xfrm flipV="1">
          <a:off x="14592300" y="9786163"/>
          <a:ext cx="889000" cy="9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4" name="フローチャート: 判断 583"/>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5" name="テキスト ボックス 584"/>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93675</xdr:rowOff>
    </xdr:from>
    <xdr:to>
      <xdr:col>76</xdr:col>
      <xdr:colOff>114300</xdr:colOff>
      <xdr:row>57</xdr:row>
      <xdr:rowOff>104046</xdr:rowOff>
    </xdr:to>
    <xdr:cxnSp macro="">
      <xdr:nvCxnSpPr>
        <xdr:cNvPr id="586" name="直線コネクタ 585"/>
        <xdr:cNvCxnSpPr/>
      </xdr:nvCxnSpPr>
      <xdr:spPr>
        <a:xfrm>
          <a:off x="13703300" y="9866325"/>
          <a:ext cx="889000" cy="1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7" name="フローチャート: 判断 586"/>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8" name="テキスト ボックス 587"/>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80028</xdr:rowOff>
    </xdr:from>
    <xdr:to>
      <xdr:col>71</xdr:col>
      <xdr:colOff>177800</xdr:colOff>
      <xdr:row>57</xdr:row>
      <xdr:rowOff>93675</xdr:rowOff>
    </xdr:to>
    <xdr:cxnSp macro="">
      <xdr:nvCxnSpPr>
        <xdr:cNvPr id="589" name="直線コネクタ 588"/>
        <xdr:cNvCxnSpPr/>
      </xdr:nvCxnSpPr>
      <xdr:spPr>
        <a:xfrm>
          <a:off x="12814300" y="9852678"/>
          <a:ext cx="8890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90" name="フローチャート: 判断 589"/>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22479</xdr:rowOff>
    </xdr:from>
    <xdr:ext cx="534377" cy="259045"/>
    <xdr:sp macro="" textlink="">
      <xdr:nvSpPr>
        <xdr:cNvPr id="591" name="テキスト ボックス 590"/>
        <xdr:cNvSpPr txBox="1"/>
      </xdr:nvSpPr>
      <xdr:spPr>
        <a:xfrm>
          <a:off x="13436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2" name="フローチャート: 判断 591"/>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93" name="テキスト ボックス 592"/>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113307</xdr:rowOff>
    </xdr:from>
    <xdr:to>
      <xdr:col>85</xdr:col>
      <xdr:colOff>177800</xdr:colOff>
      <xdr:row>57</xdr:row>
      <xdr:rowOff>43457</xdr:rowOff>
    </xdr:to>
    <xdr:sp macro="" textlink="">
      <xdr:nvSpPr>
        <xdr:cNvPr id="599" name="楕円 598"/>
        <xdr:cNvSpPr/>
      </xdr:nvSpPr>
      <xdr:spPr>
        <a:xfrm>
          <a:off x="16268700" y="97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91734</xdr:rowOff>
    </xdr:from>
    <xdr:ext cx="534377" cy="259045"/>
    <xdr:sp macro="" textlink="">
      <xdr:nvSpPr>
        <xdr:cNvPr id="600" name="教育費該当値テキスト"/>
        <xdr:cNvSpPr txBox="1"/>
      </xdr:nvSpPr>
      <xdr:spPr>
        <a:xfrm>
          <a:off x="16370300" y="969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134163</xdr:rowOff>
    </xdr:from>
    <xdr:to>
      <xdr:col>81</xdr:col>
      <xdr:colOff>101600</xdr:colOff>
      <xdr:row>57</xdr:row>
      <xdr:rowOff>64313</xdr:rowOff>
    </xdr:to>
    <xdr:sp macro="" textlink="">
      <xdr:nvSpPr>
        <xdr:cNvPr id="601" name="楕円 600"/>
        <xdr:cNvSpPr/>
      </xdr:nvSpPr>
      <xdr:spPr>
        <a:xfrm>
          <a:off x="15430500" y="97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55440</xdr:rowOff>
    </xdr:from>
    <xdr:ext cx="534377" cy="259045"/>
    <xdr:sp macro="" textlink="">
      <xdr:nvSpPr>
        <xdr:cNvPr id="602" name="テキスト ボックス 601"/>
        <xdr:cNvSpPr txBox="1"/>
      </xdr:nvSpPr>
      <xdr:spPr>
        <a:xfrm>
          <a:off x="15214111" y="9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53246</xdr:rowOff>
    </xdr:from>
    <xdr:to>
      <xdr:col>76</xdr:col>
      <xdr:colOff>165100</xdr:colOff>
      <xdr:row>57</xdr:row>
      <xdr:rowOff>154846</xdr:rowOff>
    </xdr:to>
    <xdr:sp macro="" textlink="">
      <xdr:nvSpPr>
        <xdr:cNvPr id="603" name="楕円 602"/>
        <xdr:cNvSpPr/>
      </xdr:nvSpPr>
      <xdr:spPr>
        <a:xfrm>
          <a:off x="14541500" y="98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145973</xdr:rowOff>
    </xdr:from>
    <xdr:ext cx="534377" cy="259045"/>
    <xdr:sp macro="" textlink="">
      <xdr:nvSpPr>
        <xdr:cNvPr id="604" name="テキスト ボックス 603"/>
        <xdr:cNvSpPr txBox="1"/>
      </xdr:nvSpPr>
      <xdr:spPr>
        <a:xfrm>
          <a:off x="14325111" y="99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42875</xdr:rowOff>
    </xdr:from>
    <xdr:to>
      <xdr:col>72</xdr:col>
      <xdr:colOff>38100</xdr:colOff>
      <xdr:row>57</xdr:row>
      <xdr:rowOff>144475</xdr:rowOff>
    </xdr:to>
    <xdr:sp macro="" textlink="">
      <xdr:nvSpPr>
        <xdr:cNvPr id="605" name="楕円 604"/>
        <xdr:cNvSpPr/>
      </xdr:nvSpPr>
      <xdr:spPr>
        <a:xfrm>
          <a:off x="13652500" y="98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135602</xdr:rowOff>
    </xdr:from>
    <xdr:ext cx="534377" cy="259045"/>
    <xdr:sp macro="" textlink="">
      <xdr:nvSpPr>
        <xdr:cNvPr id="606" name="テキスト ボックス 605"/>
        <xdr:cNvSpPr txBox="1"/>
      </xdr:nvSpPr>
      <xdr:spPr>
        <a:xfrm>
          <a:off x="13436111" y="990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29228</xdr:rowOff>
    </xdr:from>
    <xdr:to>
      <xdr:col>67</xdr:col>
      <xdr:colOff>101600</xdr:colOff>
      <xdr:row>57</xdr:row>
      <xdr:rowOff>130828</xdr:rowOff>
    </xdr:to>
    <xdr:sp macro="" textlink="">
      <xdr:nvSpPr>
        <xdr:cNvPr id="607" name="楕円 606"/>
        <xdr:cNvSpPr/>
      </xdr:nvSpPr>
      <xdr:spPr>
        <a:xfrm>
          <a:off x="12763500" y="98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121955</xdr:rowOff>
    </xdr:from>
    <xdr:ext cx="534377" cy="259045"/>
    <xdr:sp macro="" textlink="">
      <xdr:nvSpPr>
        <xdr:cNvPr id="608" name="テキスト ボックス 607"/>
        <xdr:cNvSpPr txBox="1"/>
      </xdr:nvSpPr>
      <xdr:spPr>
        <a:xfrm>
          <a:off x="12547111" y="989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219,029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137128</xdr:rowOff>
    </xdr:from>
    <xdr:to>
      <xdr:col>85</xdr:col>
      <xdr:colOff>127000</xdr:colOff>
      <xdr:row>77</xdr:row>
      <xdr:rowOff>160629</xdr:rowOff>
    </xdr:to>
    <xdr:cxnSp macro="">
      <xdr:nvCxnSpPr>
        <xdr:cNvPr id="633" name="直線コネクタ 632"/>
        <xdr:cNvCxnSpPr/>
      </xdr:nvCxnSpPr>
      <xdr:spPr>
        <a:xfrm flipV="1">
          <a:off x="15481300" y="13338778"/>
          <a:ext cx="8382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96679</xdr:rowOff>
    </xdr:from>
    <xdr:ext cx="469744" cy="259045"/>
    <xdr:sp macro="" textlink="">
      <xdr:nvSpPr>
        <xdr:cNvPr id="634" name="災害復旧費平均値テキスト"/>
        <xdr:cNvSpPr txBox="1"/>
      </xdr:nvSpPr>
      <xdr:spPr>
        <a:xfrm>
          <a:off x="16370300" y="13298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160629</xdr:rowOff>
    </xdr:from>
    <xdr:to>
      <xdr:col>81</xdr:col>
      <xdr:colOff>50800</xdr:colOff>
      <xdr:row>77</xdr:row>
      <xdr:rowOff>168281</xdr:rowOff>
    </xdr:to>
    <xdr:cxnSp macro="">
      <xdr:nvCxnSpPr>
        <xdr:cNvPr id="636" name="直線コネクタ 635"/>
        <xdr:cNvCxnSpPr/>
      </xdr:nvCxnSpPr>
      <xdr:spPr>
        <a:xfrm flipV="1">
          <a:off x="14592300" y="13362279"/>
          <a:ext cx="889000" cy="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7" name="フローチャート: 判断 636"/>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32642</xdr:rowOff>
    </xdr:from>
    <xdr:ext cx="469744" cy="259045"/>
    <xdr:sp macro="" textlink="">
      <xdr:nvSpPr>
        <xdr:cNvPr id="638" name="テキスト ボックス 637"/>
        <xdr:cNvSpPr txBox="1"/>
      </xdr:nvSpPr>
      <xdr:spPr>
        <a:xfrm>
          <a:off x="15246428" y="1340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168281</xdr:rowOff>
    </xdr:from>
    <xdr:to>
      <xdr:col>76</xdr:col>
      <xdr:colOff>114300</xdr:colOff>
      <xdr:row>78</xdr:row>
      <xdr:rowOff>24354</xdr:rowOff>
    </xdr:to>
    <xdr:cxnSp macro="">
      <xdr:nvCxnSpPr>
        <xdr:cNvPr id="639" name="直線コネクタ 638"/>
        <xdr:cNvCxnSpPr/>
      </xdr:nvCxnSpPr>
      <xdr:spPr>
        <a:xfrm flipV="1">
          <a:off x="13703300" y="13369931"/>
          <a:ext cx="8890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40" name="フローチャート: 判断 639"/>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45598</xdr:rowOff>
    </xdr:from>
    <xdr:ext cx="469744" cy="259045"/>
    <xdr:sp macro="" textlink="">
      <xdr:nvSpPr>
        <xdr:cNvPr id="641" name="テキスト ボックス 640"/>
        <xdr:cNvSpPr txBox="1"/>
      </xdr:nvSpPr>
      <xdr:spPr>
        <a:xfrm>
          <a:off x="14357428" y="1341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10913</xdr:rowOff>
    </xdr:from>
    <xdr:to>
      <xdr:col>71</xdr:col>
      <xdr:colOff>177800</xdr:colOff>
      <xdr:row>78</xdr:row>
      <xdr:rowOff>24354</xdr:rowOff>
    </xdr:to>
    <xdr:cxnSp macro="">
      <xdr:nvCxnSpPr>
        <xdr:cNvPr id="642" name="直線コネクタ 641"/>
        <xdr:cNvCxnSpPr/>
      </xdr:nvCxnSpPr>
      <xdr:spPr>
        <a:xfrm>
          <a:off x="12814300" y="13384013"/>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3" name="フローチャート: 判断 642"/>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4" name="テキスト ボックス 643"/>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5" name="フローチャート: 判断 644"/>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6" name="テキスト ボックス 645"/>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86328</xdr:rowOff>
    </xdr:from>
    <xdr:to>
      <xdr:col>85</xdr:col>
      <xdr:colOff>177800</xdr:colOff>
      <xdr:row>78</xdr:row>
      <xdr:rowOff>16478</xdr:rowOff>
    </xdr:to>
    <xdr:sp macro="" textlink="">
      <xdr:nvSpPr>
        <xdr:cNvPr id="652" name="楕円 651"/>
        <xdr:cNvSpPr/>
      </xdr:nvSpPr>
      <xdr:spPr>
        <a:xfrm>
          <a:off x="16268700" y="132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45705</xdr:rowOff>
    </xdr:from>
    <xdr:ext cx="534377" cy="259045"/>
    <xdr:sp macro="" textlink="">
      <xdr:nvSpPr>
        <xdr:cNvPr id="653" name="災害復旧費該当値テキスト"/>
        <xdr:cNvSpPr txBox="1"/>
      </xdr:nvSpPr>
      <xdr:spPr>
        <a:xfrm>
          <a:off x="16370300" y="1307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109829</xdr:rowOff>
    </xdr:from>
    <xdr:to>
      <xdr:col>81</xdr:col>
      <xdr:colOff>101600</xdr:colOff>
      <xdr:row>78</xdr:row>
      <xdr:rowOff>39979</xdr:rowOff>
    </xdr:to>
    <xdr:sp macro="" textlink="">
      <xdr:nvSpPr>
        <xdr:cNvPr id="654" name="楕円 653"/>
        <xdr:cNvSpPr/>
      </xdr:nvSpPr>
      <xdr:spPr>
        <a:xfrm>
          <a:off x="15430500" y="133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56506</xdr:rowOff>
    </xdr:from>
    <xdr:ext cx="469744" cy="259045"/>
    <xdr:sp macro="" textlink="">
      <xdr:nvSpPr>
        <xdr:cNvPr id="655" name="テキスト ボックス 654"/>
        <xdr:cNvSpPr txBox="1"/>
      </xdr:nvSpPr>
      <xdr:spPr>
        <a:xfrm>
          <a:off x="15246428" y="1308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117481</xdr:rowOff>
    </xdr:from>
    <xdr:to>
      <xdr:col>76</xdr:col>
      <xdr:colOff>165100</xdr:colOff>
      <xdr:row>78</xdr:row>
      <xdr:rowOff>47631</xdr:rowOff>
    </xdr:to>
    <xdr:sp macro="" textlink="">
      <xdr:nvSpPr>
        <xdr:cNvPr id="656" name="楕円 655"/>
        <xdr:cNvSpPr/>
      </xdr:nvSpPr>
      <xdr:spPr>
        <a:xfrm>
          <a:off x="14541500" y="133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64158</xdr:rowOff>
    </xdr:from>
    <xdr:ext cx="469744" cy="259045"/>
    <xdr:sp macro="" textlink="">
      <xdr:nvSpPr>
        <xdr:cNvPr id="657" name="テキスト ボックス 656"/>
        <xdr:cNvSpPr txBox="1"/>
      </xdr:nvSpPr>
      <xdr:spPr>
        <a:xfrm>
          <a:off x="14357428" y="1309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145004</xdr:rowOff>
    </xdr:from>
    <xdr:to>
      <xdr:col>72</xdr:col>
      <xdr:colOff>38100</xdr:colOff>
      <xdr:row>78</xdr:row>
      <xdr:rowOff>75154</xdr:rowOff>
    </xdr:to>
    <xdr:sp macro="" textlink="">
      <xdr:nvSpPr>
        <xdr:cNvPr id="658" name="楕円 657"/>
        <xdr:cNvSpPr/>
      </xdr:nvSpPr>
      <xdr:spPr>
        <a:xfrm>
          <a:off x="13652500" y="1334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66281</xdr:rowOff>
    </xdr:from>
    <xdr:ext cx="378565" cy="259045"/>
    <xdr:sp macro="" textlink="">
      <xdr:nvSpPr>
        <xdr:cNvPr id="659" name="テキスト ボックス 658"/>
        <xdr:cNvSpPr txBox="1"/>
      </xdr:nvSpPr>
      <xdr:spPr>
        <a:xfrm>
          <a:off x="13514017" y="13439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131563</xdr:rowOff>
    </xdr:from>
    <xdr:to>
      <xdr:col>67</xdr:col>
      <xdr:colOff>101600</xdr:colOff>
      <xdr:row>78</xdr:row>
      <xdr:rowOff>61713</xdr:rowOff>
    </xdr:to>
    <xdr:sp macro="" textlink="">
      <xdr:nvSpPr>
        <xdr:cNvPr id="660" name="楕円 659"/>
        <xdr:cNvSpPr/>
      </xdr:nvSpPr>
      <xdr:spPr>
        <a:xfrm>
          <a:off x="12763500" y="133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52840</xdr:rowOff>
    </xdr:from>
    <xdr:ext cx="469744" cy="259045"/>
    <xdr:sp macro="" textlink="">
      <xdr:nvSpPr>
        <xdr:cNvPr id="661" name="テキスト ボックス 660"/>
        <xdr:cNvSpPr txBox="1"/>
      </xdr:nvSpPr>
      <xdr:spPr>
        <a:xfrm>
          <a:off x="12579428" y="1342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200,111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149347</xdr:rowOff>
    </xdr:from>
    <xdr:to>
      <xdr:col>85</xdr:col>
      <xdr:colOff>127000</xdr:colOff>
      <xdr:row>98</xdr:row>
      <xdr:rowOff>1436</xdr:rowOff>
    </xdr:to>
    <xdr:cxnSp macro="">
      <xdr:nvCxnSpPr>
        <xdr:cNvPr id="690" name="直線コネクタ 689"/>
        <xdr:cNvCxnSpPr/>
      </xdr:nvCxnSpPr>
      <xdr:spPr>
        <a:xfrm flipV="1">
          <a:off x="15481300" y="16779997"/>
          <a:ext cx="838200" cy="2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170081</xdr:rowOff>
    </xdr:from>
    <xdr:to>
      <xdr:col>81</xdr:col>
      <xdr:colOff>50800</xdr:colOff>
      <xdr:row>98</xdr:row>
      <xdr:rowOff>1436</xdr:rowOff>
    </xdr:to>
    <xdr:cxnSp macro="">
      <xdr:nvCxnSpPr>
        <xdr:cNvPr id="693" name="直線コネクタ 692"/>
        <xdr:cNvCxnSpPr/>
      </xdr:nvCxnSpPr>
      <xdr:spPr>
        <a:xfrm>
          <a:off x="14592300" y="16800731"/>
          <a:ext cx="889000" cy="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4" name="フローチャート: 判断 693"/>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5" name="テキスト ボックス 694"/>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167345</xdr:rowOff>
    </xdr:from>
    <xdr:to>
      <xdr:col>76</xdr:col>
      <xdr:colOff>114300</xdr:colOff>
      <xdr:row>97</xdr:row>
      <xdr:rowOff>170081</xdr:rowOff>
    </xdr:to>
    <xdr:cxnSp macro="">
      <xdr:nvCxnSpPr>
        <xdr:cNvPr id="696" name="直線コネクタ 695"/>
        <xdr:cNvCxnSpPr/>
      </xdr:nvCxnSpPr>
      <xdr:spPr>
        <a:xfrm>
          <a:off x="13703300" y="16797995"/>
          <a:ext cx="8890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7" name="フローチャート: 判断 696"/>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8" name="テキスト ボックス 697"/>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167345</xdr:rowOff>
    </xdr:from>
    <xdr:to>
      <xdr:col>71</xdr:col>
      <xdr:colOff>177800</xdr:colOff>
      <xdr:row>98</xdr:row>
      <xdr:rowOff>17498</xdr:rowOff>
    </xdr:to>
    <xdr:cxnSp macro="">
      <xdr:nvCxnSpPr>
        <xdr:cNvPr id="699" name="直線コネクタ 698"/>
        <xdr:cNvCxnSpPr/>
      </xdr:nvCxnSpPr>
      <xdr:spPr>
        <a:xfrm flipV="1">
          <a:off x="12814300" y="16797995"/>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1" name="テキスト ボックス 700"/>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2" name="フローチャート: 判断 701"/>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3" name="テキスト ボックス 702"/>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98547</xdr:rowOff>
    </xdr:from>
    <xdr:to>
      <xdr:col>85</xdr:col>
      <xdr:colOff>177800</xdr:colOff>
      <xdr:row>98</xdr:row>
      <xdr:rowOff>28697</xdr:rowOff>
    </xdr:to>
    <xdr:sp macro="" textlink="">
      <xdr:nvSpPr>
        <xdr:cNvPr id="709" name="楕円 708"/>
        <xdr:cNvSpPr/>
      </xdr:nvSpPr>
      <xdr:spPr>
        <a:xfrm>
          <a:off x="16268700" y="167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76974</xdr:rowOff>
    </xdr:from>
    <xdr:ext cx="534377" cy="259045"/>
    <xdr:sp macro="" textlink="">
      <xdr:nvSpPr>
        <xdr:cNvPr id="710" name="公債費該当値テキスト"/>
        <xdr:cNvSpPr txBox="1"/>
      </xdr:nvSpPr>
      <xdr:spPr>
        <a:xfrm>
          <a:off x="16370300" y="1670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122086</xdr:rowOff>
    </xdr:from>
    <xdr:to>
      <xdr:col>81</xdr:col>
      <xdr:colOff>101600</xdr:colOff>
      <xdr:row>98</xdr:row>
      <xdr:rowOff>52236</xdr:rowOff>
    </xdr:to>
    <xdr:sp macro="" textlink="">
      <xdr:nvSpPr>
        <xdr:cNvPr id="711" name="楕円 710"/>
        <xdr:cNvSpPr/>
      </xdr:nvSpPr>
      <xdr:spPr>
        <a:xfrm>
          <a:off x="15430500" y="167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43363</xdr:rowOff>
    </xdr:from>
    <xdr:ext cx="534377" cy="259045"/>
    <xdr:sp macro="" textlink="">
      <xdr:nvSpPr>
        <xdr:cNvPr id="712" name="テキスト ボックス 711"/>
        <xdr:cNvSpPr txBox="1"/>
      </xdr:nvSpPr>
      <xdr:spPr>
        <a:xfrm>
          <a:off x="15214111" y="16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119281</xdr:rowOff>
    </xdr:from>
    <xdr:to>
      <xdr:col>76</xdr:col>
      <xdr:colOff>165100</xdr:colOff>
      <xdr:row>98</xdr:row>
      <xdr:rowOff>49431</xdr:rowOff>
    </xdr:to>
    <xdr:sp macro="" textlink="">
      <xdr:nvSpPr>
        <xdr:cNvPr id="713" name="楕円 712"/>
        <xdr:cNvSpPr/>
      </xdr:nvSpPr>
      <xdr:spPr>
        <a:xfrm>
          <a:off x="14541500" y="1674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40558</xdr:rowOff>
    </xdr:from>
    <xdr:ext cx="534377" cy="259045"/>
    <xdr:sp macro="" textlink="">
      <xdr:nvSpPr>
        <xdr:cNvPr id="714" name="テキスト ボックス 713"/>
        <xdr:cNvSpPr txBox="1"/>
      </xdr:nvSpPr>
      <xdr:spPr>
        <a:xfrm>
          <a:off x="14325111" y="1684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116545</xdr:rowOff>
    </xdr:from>
    <xdr:to>
      <xdr:col>72</xdr:col>
      <xdr:colOff>38100</xdr:colOff>
      <xdr:row>98</xdr:row>
      <xdr:rowOff>46695</xdr:rowOff>
    </xdr:to>
    <xdr:sp macro="" textlink="">
      <xdr:nvSpPr>
        <xdr:cNvPr id="715" name="楕円 714"/>
        <xdr:cNvSpPr/>
      </xdr:nvSpPr>
      <xdr:spPr>
        <a:xfrm>
          <a:off x="13652500" y="1674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37822</xdr:rowOff>
    </xdr:from>
    <xdr:ext cx="534377" cy="259045"/>
    <xdr:sp macro="" textlink="">
      <xdr:nvSpPr>
        <xdr:cNvPr id="716" name="テキスト ボックス 715"/>
        <xdr:cNvSpPr txBox="1"/>
      </xdr:nvSpPr>
      <xdr:spPr>
        <a:xfrm>
          <a:off x="13436111" y="1683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138148</xdr:rowOff>
    </xdr:from>
    <xdr:to>
      <xdr:col>67</xdr:col>
      <xdr:colOff>101600</xdr:colOff>
      <xdr:row>98</xdr:row>
      <xdr:rowOff>68298</xdr:rowOff>
    </xdr:to>
    <xdr:sp macro="" textlink="">
      <xdr:nvSpPr>
        <xdr:cNvPr id="717" name="楕円 716"/>
        <xdr:cNvSpPr/>
      </xdr:nvSpPr>
      <xdr:spPr>
        <a:xfrm>
          <a:off x="12763500" y="167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59425</xdr:rowOff>
    </xdr:from>
    <xdr:ext cx="534377" cy="259045"/>
    <xdr:sp macro="" textlink="">
      <xdr:nvSpPr>
        <xdr:cNvPr id="718" name="テキスト ボックス 717"/>
        <xdr:cNvSpPr txBox="1"/>
      </xdr:nvSpPr>
      <xdr:spPr>
        <a:xfrm>
          <a:off x="12547111" y="1686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9" name="フローチャート: 判断 748"/>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50" name="テキスト ボックス 749"/>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2" name="フローチャート: 判断 751"/>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3" name="テキスト ボックス 752"/>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5" name="フローチャート: 判断 754"/>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6" name="テキスト ボックス 755"/>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7" name="フローチャート: 判断 756"/>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8" name="テキスト ボックス 757"/>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000000"/>
              </a:solidFill>
              <a:effectLst/>
              <a:latin typeface="+mn-lt"/>
              <a:ea typeface="+mn-ea"/>
              <a:cs typeface="+mn-cs"/>
            </a:rPr>
            <a:t>　</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類似団体内平均値と比べて、民生費がかなり低い水準で推移しているのは、</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町内に民間保育所がなく、</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民間保育所に係る扶助費が</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生じない</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ことによるものであると思われる。また、町域の大部分を山林と住宅が占めており、大規模な法人もないことなどから、労働費、農林水産業費、商工費もかなり低い水準で推移している。</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消防費の平成</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年度決算額が類似団体内平均値と比べて突出しているのは、地域防災行政無線を整備したことによるものである。教育費に関しては、町内の児童生徒数の減少などにより低い水準で推移している。</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なお、総務費が急増しているのは、特別定額給付金を支給したことによるものである。</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今後は高齢化に伴い、医療・福祉関係の社会保障費</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等の</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民生費の増加が見込まれる。</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年度は町税の減少に加えて、</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公債費や災害復旧費</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が増加したことにより</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財源不足の恐れがあったため、</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を取り崩したものの</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地方交付税の増額等により</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はプラス</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少子高齢化と人口減少により、町税の減少傾向はこれからも続くため、普通交付税や交付金などの金額次第で収支が左右される状況が続くと考えられる。そのため、人口増加</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等による</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安定した収入</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確保</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と歳出削減を継続することが、今後の課題となっている。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本町の特別会計は全ての会計において黒字の状態が続いているが、一般会計からの繰入金で黒字を維持している状況である。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本町は面積の大部分を山間部が占めており、家々が点在する集落も多い。結果として</a:t>
          </a:r>
          <a:r>
            <a:rPr kumimoji="1"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戸あたりの下水道管路延長が比較的長くなり、施設の整備費や維持管理費が高くなる傾向にある。施設整備費などの軽減を図るため、施設の損傷や劣化が進行する前に適切な対策を行い、施設維持管理費にかかる総額を抑えていく必要があ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また、本町では高齢化が急速に進む傾向にあり、それに伴い、今後も医療給付費や介護給付費などが増加する傾向にある。繰出金の軽減を図るため、疾病予防と健康増進、介護予防</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に取り組む必要がある。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交付税措置のある地方債のみ発行するという方針により、公債費の抑制に努めているため、元利償還金はほぼ一定の水準で推移している。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令和元年度に大阪広域水道企業団に統合を行ったことにより、「公営企業債の元利償還金に対する繰入金」は半減し、「組合等が起こした地方債の元利償還金に対する負担金等」は増加している。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中長期的な視点で見ると、公共施設の</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老朽化対策が</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未完であるため、施設の再編・再配置を行い、整備にかかる費用を抑制し、公債費の抑制を図ることが重要となる。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該当なし</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水道事業に係る公営企業債等繰入見込額や組合等負担等見込額など</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軒並み減少となったため、将来負担額は減少となった。充当可能な財源等も減少となり、分子全体としてもマイナスであったため、令和２年度の将来負担比率は算出されなかった。</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今後については、令和８年度開校予定の小中一貫校の施設整備により、歳出増加が見込まれる。公共施設の再編・再配置、事務事業の見直し、民間委託や民営化の推進を行っていくとともに、再任用職員の活用など、人員の適正化を図り、歳出削減に努めていく。</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大阪府豊能町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rgbClr val="000000"/>
              </a:solidFill>
              <a:effectLst/>
              <a:latin typeface="+mn-lt"/>
              <a:ea typeface="+mn-ea"/>
              <a:cs typeface="+mn-cs"/>
            </a:rPr>
            <a:t>　</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令和元年度は前年度繰越金の</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相当額である</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44</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百万円を財政調整基金に積み立てたものの、財源不足により財政調整基金を</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290</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百万円、退職金等引当基金を</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67</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百万円取り崩したため、基金全体として減少となった。</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　また、令和</a:t>
          </a: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年度は前年度繰越金の</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相当額である</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32</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百万円を財政調整基金に積み立てたものの、財政調整基金を</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100</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百万円、退職金等引当基金を</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115</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、ふるさとづくり基金を</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14</a:t>
          </a: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百万円、文化振興基金を</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19</a:t>
          </a: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百万円をそれぞれ</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取り崩したため、基金全体として減少となった。</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今後は任用基準の見直しや施設規模の適正化など、効率的な人員配置を図る。加えて、歳出削減に努め、基金の取り崩しを可能な限り抑制していく。</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・退職金等引当基金：退職手当</a:t>
          </a:r>
          <a:r>
            <a:rPr kumimoji="1"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の支給</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・ふるさとづくり基金：ふるさとづくりの推進</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・公共施設整備基金：公共施設の整備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・旧吉川財産区基金：住民福祉の増進</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・文化振興基金：文化の振興</a:t>
          </a:r>
          <a:endParaRPr kumimoji="1" lang="en-US"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・森林環境譲与税基金：森林整備の促進</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年度分</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・退職金等引当基金：定年退職者等の退職金に充当するため、</a:t>
          </a:r>
          <a:r>
            <a:rPr kumimoji="1" lang="en-US"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115</a:t>
          </a:r>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取り崩したことにより、残高が減少した。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・ふるさとづくり基金：</a:t>
          </a:r>
          <a:r>
            <a:rPr kumimoji="1"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ふるさと寄附促進事業や小中学生の漢字・英語力向上に資する事業</a:t>
          </a:r>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などに充当するため、</a:t>
          </a:r>
          <a:r>
            <a:rPr kumimoji="1" lang="en-US"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取り崩したことにより、残高が減少した。</a:t>
          </a:r>
          <a:endParaRPr kumimoji="1" lang="en-US"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残高の増減なし</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・旧吉川財産区基金：残高の増減なし</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・文化振興基金：</a:t>
          </a:r>
          <a:r>
            <a:rPr kumimoji="1"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ユーべルホール管理事業や文化振興事業に充当するため、</a:t>
          </a:r>
          <a:r>
            <a:rPr kumimoji="1" lang="en-US"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19</a:t>
          </a:r>
          <a:r>
            <a:rPr kumimoji="1"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百万円を取り崩したことにより、残高が減少した。</a:t>
          </a:r>
          <a:endParaRPr kumimoji="1" lang="en-US"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・森林環境譲与税基金：残高の増減なし</a:t>
          </a:r>
          <a:endParaRPr kumimoji="1" lang="en-US"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令和元年度から</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定年退職者</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ピークを</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過ぎ</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、退職金等引当基金の減少も</a:t>
          </a:r>
          <a:r>
            <a:rPr kumimoji="1"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落ち着く</a:t>
          </a:r>
          <a:r>
            <a:rPr kumimoji="1"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ことから、更なる歳出削減の効果的な実施に努め、基金の取り崩しを可能な限り抑制していく。</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rgbClr val="000000"/>
              </a:solidFill>
              <a:effectLst/>
              <a:latin typeface="+mn-lt"/>
              <a:ea typeface="+mn-ea"/>
              <a:cs typeface="+mn-cs"/>
            </a:rPr>
            <a:t>  </a:t>
          </a: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年度は前年度繰越金の</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相当額である</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44</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百万円を積み立てたものの、財源不足により</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290</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取り崩したため、残高が減少した。</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年度は前年度繰越金の</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相当額である</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32</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百万円を積み立てたものの、</a:t>
          </a: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財源不足の恐れがあったため、</a:t>
          </a:r>
          <a:r>
            <a:rPr kumimoji="1" lang="en-US"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100</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取り崩した</a:t>
          </a: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、残高が減少した。</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rgbClr val="000000"/>
              </a:solidFill>
              <a:effectLst/>
              <a:latin typeface="+mn-lt"/>
              <a:ea typeface="+mn-ea"/>
              <a:cs typeface="+mn-cs"/>
            </a:rPr>
            <a:t>　</a:t>
          </a: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令和３年度以降は監査委員の意向に従い前年度繰越金全額を積み立てていく。また</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今後は任用基準の見直しや施設規模の適正化など、効率的な人員配置を図る。加えて、歳出削減の効果的な実施に努め、基金の取り崩しを可能な限り抑制していく。</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b="0" i="0" baseline="0">
              <a:solidFill>
                <a:srgbClr val="000000"/>
              </a:solidFill>
              <a:effectLst/>
              <a:latin typeface="ＭＳ Ｐゴシック" panose="020B0600070205080204" pitchFamily="50" charset="-128"/>
              <a:ea typeface="ＭＳ Ｐゴシック" panose="020B0600070205080204" pitchFamily="50" charset="-128"/>
              <a:cs typeface="+mn-cs"/>
            </a:rPr>
            <a:t>とも</a:t>
          </a:r>
          <a:r>
            <a:rPr kumimoji="1" lang="ja-JP" altLang="ja-JP" sz="1400" b="0" i="0" baseline="0">
              <a:solidFill>
                <a:srgbClr val="000000"/>
              </a:solidFill>
              <a:effectLst/>
              <a:latin typeface="ＭＳ Ｐゴシック" panose="020B0600070205080204" pitchFamily="50" charset="-128"/>
              <a:ea typeface="ＭＳ Ｐゴシック" panose="020B0600070205080204" pitchFamily="50" charset="-128"/>
              <a:cs typeface="+mn-cs"/>
            </a:rPr>
            <a:t>増減なし。</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令和３年度に地方交付税で令和３年度臨時財政対策債の償還費として措置された額を積み立て、今後の償還の際に取り崩していく。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9189041</v>
      </c>
      <c r="BO4" s="426"/>
      <c r="BP4" s="426"/>
      <c r="BQ4" s="426"/>
      <c r="BR4" s="426"/>
      <c r="BS4" s="426"/>
      <c r="BT4" s="426"/>
      <c r="BU4" s="427"/>
      <c r="BV4" s="425">
        <v>7075611</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3.9</v>
      </c>
      <c r="CU4" s="610"/>
      <c r="CV4" s="610"/>
      <c r="CW4" s="610"/>
      <c r="CX4" s="610"/>
      <c r="CY4" s="610"/>
      <c r="CZ4" s="610"/>
      <c r="DA4" s="611"/>
      <c r="DB4" s="609">
        <v>1.4</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8900842</v>
      </c>
      <c r="BO5" s="431"/>
      <c r="BP5" s="431"/>
      <c r="BQ5" s="431"/>
      <c r="BR5" s="431"/>
      <c r="BS5" s="431"/>
      <c r="BT5" s="431"/>
      <c r="BU5" s="432"/>
      <c r="BV5" s="430">
        <v>6934525</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99.8</v>
      </c>
      <c r="CU5" s="401"/>
      <c r="CV5" s="401"/>
      <c r="CW5" s="401"/>
      <c r="CX5" s="401"/>
      <c r="CY5" s="401"/>
      <c r="CZ5" s="401"/>
      <c r="DA5" s="402"/>
      <c r="DB5" s="400">
        <v>104.2</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288199</v>
      </c>
      <c r="BO6" s="431"/>
      <c r="BP6" s="431"/>
      <c r="BQ6" s="431"/>
      <c r="BR6" s="431"/>
      <c r="BS6" s="431"/>
      <c r="BT6" s="431"/>
      <c r="BU6" s="432"/>
      <c r="BV6" s="430">
        <v>141086</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104.7</v>
      </c>
      <c r="CU6" s="584"/>
      <c r="CV6" s="584"/>
      <c r="CW6" s="584"/>
      <c r="CX6" s="584"/>
      <c r="CY6" s="584"/>
      <c r="CZ6" s="584"/>
      <c r="DA6" s="585"/>
      <c r="DB6" s="583">
        <v>109.7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100090</v>
      </c>
      <c r="BO7" s="431"/>
      <c r="BP7" s="431"/>
      <c r="BQ7" s="431"/>
      <c r="BR7" s="431"/>
      <c r="BS7" s="431"/>
      <c r="BT7" s="431"/>
      <c r="BU7" s="432"/>
      <c r="BV7" s="430">
        <v>76166</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4777482</v>
      </c>
      <c r="CU7" s="431"/>
      <c r="CV7" s="431"/>
      <c r="CW7" s="431"/>
      <c r="CX7" s="431"/>
      <c r="CY7" s="431"/>
      <c r="CZ7" s="431"/>
      <c r="DA7" s="432"/>
      <c r="DB7" s="430">
        <v>4517998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188109</v>
      </c>
      <c r="BO8" s="431"/>
      <c r="BP8" s="431"/>
      <c r="BQ8" s="431"/>
      <c r="BR8" s="431"/>
      <c r="BS8" s="431"/>
      <c r="BT8" s="431"/>
      <c r="BU8" s="432"/>
      <c r="BV8" s="430">
        <v>64920</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0.46</v>
      </c>
      <c r="CU8" s="544"/>
      <c r="CV8" s="544"/>
      <c r="CW8" s="544"/>
      <c r="CX8" s="544"/>
      <c r="CY8" s="544"/>
      <c r="CZ8" s="544"/>
      <c r="DA8" s="545"/>
      <c r="DB8" s="543">
        <v>0.47</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18279</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117</v>
      </c>
      <c r="AV9" s="488"/>
      <c r="AW9" s="488"/>
      <c r="AX9" s="488"/>
      <c r="AY9" s="410" t="s">
        <v>118</v>
      </c>
      <c r="AZ9" s="411"/>
      <c r="BA9" s="411"/>
      <c r="BB9" s="411"/>
      <c r="BC9" s="411"/>
      <c r="BD9" s="411"/>
      <c r="BE9" s="411"/>
      <c r="BF9" s="411"/>
      <c r="BG9" s="411"/>
      <c r="BH9" s="411"/>
      <c r="BI9" s="411"/>
      <c r="BJ9" s="411"/>
      <c r="BK9" s="411"/>
      <c r="BL9" s="411"/>
      <c r="BM9" s="412"/>
      <c r="BN9" s="430">
        <v>123189</v>
      </c>
      <c r="BO9" s="431"/>
      <c r="BP9" s="431"/>
      <c r="BQ9" s="431"/>
      <c r="BR9" s="431"/>
      <c r="BS9" s="431"/>
      <c r="BT9" s="431"/>
      <c r="BU9" s="432"/>
      <c r="BV9" s="430">
        <v>17891</v>
      </c>
      <c r="BW9" s="431"/>
      <c r="BX9" s="431"/>
      <c r="BY9" s="431"/>
      <c r="BZ9" s="431"/>
      <c r="CA9" s="431"/>
      <c r="CB9" s="431"/>
      <c r="CC9" s="432"/>
      <c r="CD9" s="439" t="s">
        <v>119</v>
      </c>
      <c r="CE9" s="440"/>
      <c r="CF9" s="440"/>
      <c r="CG9" s="440"/>
      <c r="CH9" s="440"/>
      <c r="CI9" s="440"/>
      <c r="CJ9" s="440"/>
      <c r="CK9" s="440"/>
      <c r="CL9" s="440"/>
      <c r="CM9" s="440"/>
      <c r="CN9" s="440"/>
      <c r="CO9" s="440"/>
      <c r="CP9" s="440"/>
      <c r="CQ9" s="440"/>
      <c r="CR9" s="440"/>
      <c r="CS9" s="441"/>
      <c r="CT9" s="400">
        <v>10.5</v>
      </c>
      <c r="CU9" s="401"/>
      <c r="CV9" s="401"/>
      <c r="CW9" s="401"/>
      <c r="CX9" s="401"/>
      <c r="CY9" s="401"/>
      <c r="CZ9" s="401"/>
      <c r="DA9" s="402"/>
      <c r="DB9" s="400">
        <v>10.1</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120</v>
      </c>
      <c r="M10" s="404"/>
      <c r="N10" s="404"/>
      <c r="O10" s="404"/>
      <c r="P10" s="404"/>
      <c r="Q10" s="405"/>
      <c r="R10" s="406">
        <v>19934</v>
      </c>
      <c r="S10" s="407"/>
      <c r="T10" s="407"/>
      <c r="U10" s="407"/>
      <c r="V10" s="409"/>
      <c r="W10" s="581"/>
      <c r="X10" s="392"/>
      <c r="Y10" s="392"/>
      <c r="Z10" s="392"/>
      <c r="AA10" s="392"/>
      <c r="AB10" s="392"/>
      <c r="AC10" s="392"/>
      <c r="AD10" s="392"/>
      <c r="AE10" s="392"/>
      <c r="AF10" s="392"/>
      <c r="AG10" s="392"/>
      <c r="AH10" s="392"/>
      <c r="AI10" s="392"/>
      <c r="AJ10" s="392"/>
      <c r="AK10" s="392"/>
      <c r="AL10" s="582"/>
      <c r="AM10" s="499" t="s">
        <v>121</v>
      </c>
      <c r="AN10" s="404"/>
      <c r="AO10" s="404"/>
      <c r="AP10" s="404"/>
      <c r="AQ10" s="404"/>
      <c r="AR10" s="404"/>
      <c r="AS10" s="404"/>
      <c r="AT10" s="405"/>
      <c r="AU10" s="487" t="s">
        <v>94</v>
      </c>
      <c r="AV10" s="488"/>
      <c r="AW10" s="488"/>
      <c r="AX10" s="488"/>
      <c r="AY10" s="410" t="s">
        <v>122</v>
      </c>
      <c r="AZ10" s="411"/>
      <c r="BA10" s="411"/>
      <c r="BB10" s="411"/>
      <c r="BC10" s="411"/>
      <c r="BD10" s="411"/>
      <c r="BE10" s="411"/>
      <c r="BF10" s="411"/>
      <c r="BG10" s="411"/>
      <c r="BH10" s="411"/>
      <c r="BI10" s="411"/>
      <c r="BJ10" s="411"/>
      <c r="BK10" s="411"/>
      <c r="BL10" s="411"/>
      <c r="BM10" s="412"/>
      <c r="BN10" s="430">
        <v>32460</v>
      </c>
      <c r="BO10" s="431"/>
      <c r="BP10" s="431"/>
      <c r="BQ10" s="431"/>
      <c r="BR10" s="431"/>
      <c r="BS10" s="431"/>
      <c r="BT10" s="431"/>
      <c r="BU10" s="432"/>
      <c r="BV10" s="430">
        <v>44100</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131</v>
      </c>
      <c r="DC11" s="544"/>
      <c r="DD11" s="544"/>
      <c r="DE11" s="544"/>
      <c r="DF11" s="544"/>
      <c r="DG11" s="544"/>
      <c r="DH11" s="544"/>
      <c r="DI11" s="545"/>
      <c r="DJ11" s="186"/>
      <c r="DK11" s="186"/>
      <c r="DL11" s="186"/>
      <c r="DM11" s="186"/>
      <c r="DN11" s="186"/>
      <c r="DO11" s="186"/>
    </row>
    <row r="12" spans="1:119" ht="18.75" customHeight="1" x14ac:dyDescent="0.15">
      <c r="A12" s="187"/>
      <c r="B12" s="546" t="s">
        <v>132</v>
      </c>
      <c r="C12" s="547"/>
      <c r="D12" s="547"/>
      <c r="E12" s="547"/>
      <c r="F12" s="547"/>
      <c r="G12" s="547"/>
      <c r="H12" s="547"/>
      <c r="I12" s="547"/>
      <c r="J12" s="547"/>
      <c r="K12" s="548"/>
      <c r="L12" s="555" t="s">
        <v>133</v>
      </c>
      <c r="M12" s="556"/>
      <c r="N12" s="556"/>
      <c r="O12" s="556"/>
      <c r="P12" s="556"/>
      <c r="Q12" s="557"/>
      <c r="R12" s="558">
        <v>19093</v>
      </c>
      <c r="S12" s="559"/>
      <c r="T12" s="559"/>
      <c r="U12" s="559"/>
      <c r="V12" s="560"/>
      <c r="W12" s="561" t="s">
        <v>1</v>
      </c>
      <c r="X12" s="488"/>
      <c r="Y12" s="488"/>
      <c r="Z12" s="488"/>
      <c r="AA12" s="488"/>
      <c r="AB12" s="562"/>
      <c r="AC12" s="563" t="s">
        <v>134</v>
      </c>
      <c r="AD12" s="564"/>
      <c r="AE12" s="564"/>
      <c r="AF12" s="564"/>
      <c r="AG12" s="565"/>
      <c r="AH12" s="563" t="s">
        <v>135</v>
      </c>
      <c r="AI12" s="564"/>
      <c r="AJ12" s="564"/>
      <c r="AK12" s="564"/>
      <c r="AL12" s="566"/>
      <c r="AM12" s="499" t="s">
        <v>136</v>
      </c>
      <c r="AN12" s="404"/>
      <c r="AO12" s="404"/>
      <c r="AP12" s="404"/>
      <c r="AQ12" s="404"/>
      <c r="AR12" s="404"/>
      <c r="AS12" s="404"/>
      <c r="AT12" s="405"/>
      <c r="AU12" s="487" t="s">
        <v>117</v>
      </c>
      <c r="AV12" s="488"/>
      <c r="AW12" s="488"/>
      <c r="AX12" s="488"/>
      <c r="AY12" s="410" t="s">
        <v>137</v>
      </c>
      <c r="AZ12" s="411"/>
      <c r="BA12" s="411"/>
      <c r="BB12" s="411"/>
      <c r="BC12" s="411"/>
      <c r="BD12" s="411"/>
      <c r="BE12" s="411"/>
      <c r="BF12" s="411"/>
      <c r="BG12" s="411"/>
      <c r="BH12" s="411"/>
      <c r="BI12" s="411"/>
      <c r="BJ12" s="411"/>
      <c r="BK12" s="411"/>
      <c r="BL12" s="411"/>
      <c r="BM12" s="412"/>
      <c r="BN12" s="430">
        <v>100000</v>
      </c>
      <c r="BO12" s="431"/>
      <c r="BP12" s="431"/>
      <c r="BQ12" s="431"/>
      <c r="BR12" s="431"/>
      <c r="BS12" s="431"/>
      <c r="BT12" s="431"/>
      <c r="BU12" s="432"/>
      <c r="BV12" s="430">
        <v>290000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140</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141</v>
      </c>
      <c r="N13" s="531"/>
      <c r="O13" s="531"/>
      <c r="P13" s="531"/>
      <c r="Q13" s="532"/>
      <c r="R13" s="533">
        <v>18985</v>
      </c>
      <c r="S13" s="534"/>
      <c r="T13" s="534"/>
      <c r="U13" s="534"/>
      <c r="V13" s="535"/>
      <c r="W13" s="521" t="s">
        <v>142</v>
      </c>
      <c r="X13" s="443"/>
      <c r="Y13" s="443"/>
      <c r="Z13" s="443"/>
      <c r="AA13" s="443"/>
      <c r="AB13" s="444"/>
      <c r="AC13" s="406">
        <v>184</v>
      </c>
      <c r="AD13" s="407"/>
      <c r="AE13" s="407"/>
      <c r="AF13" s="407"/>
      <c r="AG13" s="408"/>
      <c r="AH13" s="406">
        <v>194</v>
      </c>
      <c r="AI13" s="407"/>
      <c r="AJ13" s="407"/>
      <c r="AK13" s="407"/>
      <c r="AL13" s="409"/>
      <c r="AM13" s="499" t="s">
        <v>143</v>
      </c>
      <c r="AN13" s="404"/>
      <c r="AO13" s="404"/>
      <c r="AP13" s="404"/>
      <c r="AQ13" s="404"/>
      <c r="AR13" s="404"/>
      <c r="AS13" s="404"/>
      <c r="AT13" s="405"/>
      <c r="AU13" s="487" t="s">
        <v>144</v>
      </c>
      <c r="AV13" s="488"/>
      <c r="AW13" s="488"/>
      <c r="AX13" s="488"/>
      <c r="AY13" s="410" t="s">
        <v>145</v>
      </c>
      <c r="AZ13" s="411"/>
      <c r="BA13" s="411"/>
      <c r="BB13" s="411"/>
      <c r="BC13" s="411"/>
      <c r="BD13" s="411"/>
      <c r="BE13" s="411"/>
      <c r="BF13" s="411"/>
      <c r="BG13" s="411"/>
      <c r="BH13" s="411"/>
      <c r="BI13" s="411"/>
      <c r="BJ13" s="411"/>
      <c r="BK13" s="411"/>
      <c r="BL13" s="411"/>
      <c r="BM13" s="412"/>
      <c r="BN13" s="430">
        <v>55649</v>
      </c>
      <c r="BO13" s="431"/>
      <c r="BP13" s="431"/>
      <c r="BQ13" s="431"/>
      <c r="BR13" s="431"/>
      <c r="BS13" s="431"/>
      <c r="BT13" s="431"/>
      <c r="BU13" s="432"/>
      <c r="BV13" s="430">
        <v>-228009</v>
      </c>
      <c r="BW13" s="431"/>
      <c r="BX13" s="431"/>
      <c r="BY13" s="431"/>
      <c r="BZ13" s="431"/>
      <c r="CA13" s="431"/>
      <c r="CB13" s="431"/>
      <c r="CC13" s="432"/>
      <c r="CD13" s="439" t="s">
        <v>146</v>
      </c>
      <c r="CE13" s="440"/>
      <c r="CF13" s="440"/>
      <c r="CG13" s="440"/>
      <c r="CH13" s="440"/>
      <c r="CI13" s="440"/>
      <c r="CJ13" s="440"/>
      <c r="CK13" s="440"/>
      <c r="CL13" s="440"/>
      <c r="CM13" s="440"/>
      <c r="CN13" s="440"/>
      <c r="CO13" s="440"/>
      <c r="CP13" s="440"/>
      <c r="CQ13" s="440"/>
      <c r="CR13" s="440"/>
      <c r="CS13" s="441"/>
      <c r="CT13" s="400">
        <v>6.3</v>
      </c>
      <c r="CU13" s="401"/>
      <c r="CV13" s="401"/>
      <c r="CW13" s="401"/>
      <c r="CX13" s="401"/>
      <c r="CY13" s="401"/>
      <c r="CZ13" s="401"/>
      <c r="DA13" s="402"/>
      <c r="DB13" s="400">
        <v>6.5</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147</v>
      </c>
      <c r="M14" s="567"/>
      <c r="N14" s="567"/>
      <c r="O14" s="567"/>
      <c r="P14" s="567"/>
      <c r="Q14" s="568"/>
      <c r="R14" s="533">
        <v>19339</v>
      </c>
      <c r="S14" s="534"/>
      <c r="T14" s="534"/>
      <c r="U14" s="534"/>
      <c r="V14" s="535"/>
      <c r="W14" s="536"/>
      <c r="X14" s="446"/>
      <c r="Y14" s="446"/>
      <c r="Z14" s="446"/>
      <c r="AA14" s="446"/>
      <c r="AB14" s="447"/>
      <c r="AC14" s="526">
        <v>2.2999999999999998</v>
      </c>
      <c r="AD14" s="527"/>
      <c r="AE14" s="527"/>
      <c r="AF14" s="527"/>
      <c r="AG14" s="528"/>
      <c r="AH14" s="526">
        <v>2.1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148</v>
      </c>
      <c r="CE14" s="437"/>
      <c r="CF14" s="437"/>
      <c r="CG14" s="437"/>
      <c r="CH14" s="437"/>
      <c r="CI14" s="437"/>
      <c r="CJ14" s="437"/>
      <c r="CK14" s="437"/>
      <c r="CL14" s="437"/>
      <c r="CM14" s="437"/>
      <c r="CN14" s="437"/>
      <c r="CO14" s="437"/>
      <c r="CP14" s="437"/>
      <c r="CQ14" s="437"/>
      <c r="CR14" s="437"/>
      <c r="CS14" s="438"/>
      <c r="CT14" s="537" t="s">
        <v>140</v>
      </c>
      <c r="CU14" s="538"/>
      <c r="CV14" s="538"/>
      <c r="CW14" s="538"/>
      <c r="CX14" s="538"/>
      <c r="CY14" s="538"/>
      <c r="CZ14" s="538"/>
      <c r="DA14" s="539"/>
      <c r="DB14" s="537" t="s">
        <v>130</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141</v>
      </c>
      <c r="N15" s="531"/>
      <c r="O15" s="531"/>
      <c r="P15" s="531"/>
      <c r="Q15" s="532"/>
      <c r="R15" s="533">
        <v>19239</v>
      </c>
      <c r="S15" s="534"/>
      <c r="T15" s="534"/>
      <c r="U15" s="534"/>
      <c r="V15" s="535"/>
      <c r="W15" s="521" t="s">
        <v>149</v>
      </c>
      <c r="X15" s="443"/>
      <c r="Y15" s="443"/>
      <c r="Z15" s="443"/>
      <c r="AA15" s="443"/>
      <c r="AB15" s="444"/>
      <c r="AC15" s="406">
        <v>1473</v>
      </c>
      <c r="AD15" s="407"/>
      <c r="AE15" s="407"/>
      <c r="AF15" s="407"/>
      <c r="AG15" s="408"/>
      <c r="AH15" s="406">
        <v>1673</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1825185</v>
      </c>
      <c r="BO15" s="426"/>
      <c r="BP15" s="426"/>
      <c r="BQ15" s="426"/>
      <c r="BR15" s="426"/>
      <c r="BS15" s="426"/>
      <c r="BT15" s="426"/>
      <c r="BU15" s="427"/>
      <c r="BV15" s="425">
        <v>1764067</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18.3</v>
      </c>
      <c r="AD16" s="527"/>
      <c r="AE16" s="527"/>
      <c r="AF16" s="527"/>
      <c r="AG16" s="528"/>
      <c r="AH16" s="526">
        <v>18.399999999999999</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4104458</v>
      </c>
      <c r="BO16" s="431"/>
      <c r="BP16" s="431"/>
      <c r="BQ16" s="431"/>
      <c r="BR16" s="431"/>
      <c r="BS16" s="431"/>
      <c r="BT16" s="431"/>
      <c r="BU16" s="432"/>
      <c r="BV16" s="430">
        <v>3837976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6394</v>
      </c>
      <c r="AD17" s="407"/>
      <c r="AE17" s="407"/>
      <c r="AF17" s="407"/>
      <c r="AG17" s="408"/>
      <c r="AH17" s="406">
        <v>7222</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2277764</v>
      </c>
      <c r="BO17" s="431"/>
      <c r="BP17" s="431"/>
      <c r="BQ17" s="431"/>
      <c r="BR17" s="431"/>
      <c r="BS17" s="431"/>
      <c r="BT17" s="431"/>
      <c r="BU17" s="432"/>
      <c r="BV17" s="430">
        <v>2220415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34.340000000000003</v>
      </c>
      <c r="M18" s="495"/>
      <c r="N18" s="495"/>
      <c r="O18" s="495"/>
      <c r="P18" s="495"/>
      <c r="Q18" s="495"/>
      <c r="R18" s="496"/>
      <c r="S18" s="496"/>
      <c r="T18" s="496"/>
      <c r="U18" s="496"/>
      <c r="V18" s="497"/>
      <c r="W18" s="511"/>
      <c r="X18" s="512"/>
      <c r="Y18" s="512"/>
      <c r="Z18" s="512"/>
      <c r="AA18" s="512"/>
      <c r="AB18" s="522"/>
      <c r="AC18" s="394">
        <v>79.400000000000006</v>
      </c>
      <c r="AD18" s="395"/>
      <c r="AE18" s="395"/>
      <c r="AF18" s="395"/>
      <c r="AG18" s="498"/>
      <c r="AH18" s="394">
        <v>79.5</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4754184</v>
      </c>
      <c r="BO18" s="431"/>
      <c r="BP18" s="431"/>
      <c r="BQ18" s="431"/>
      <c r="BR18" s="431"/>
      <c r="BS18" s="431"/>
      <c r="BT18" s="431"/>
      <c r="BU18" s="432"/>
      <c r="BV18" s="430">
        <v>4722493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532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5685948</v>
      </c>
      <c r="BO19" s="431"/>
      <c r="BP19" s="431"/>
      <c r="BQ19" s="431"/>
      <c r="BR19" s="431"/>
      <c r="BS19" s="431"/>
      <c r="BT19" s="431"/>
      <c r="BU19" s="432"/>
      <c r="BV19" s="430">
        <v>5387565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7580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5696060</v>
      </c>
      <c r="BO23" s="431"/>
      <c r="BP23" s="431"/>
      <c r="BQ23" s="431"/>
      <c r="BR23" s="431"/>
      <c r="BS23" s="431"/>
      <c r="BT23" s="431"/>
      <c r="BU23" s="432"/>
      <c r="BV23" s="430">
        <v>5856881</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4920</v>
      </c>
      <c r="R24" s="407"/>
      <c r="S24" s="407"/>
      <c r="T24" s="407"/>
      <c r="U24" s="407"/>
      <c r="V24" s="408"/>
      <c r="W24" s="472"/>
      <c r="X24" s="463"/>
      <c r="Y24" s="464"/>
      <c r="Z24" s="403" t="s">
        <v>173</v>
      </c>
      <c r="AA24" s="404"/>
      <c r="AB24" s="404"/>
      <c r="AC24" s="404"/>
      <c r="AD24" s="404"/>
      <c r="AE24" s="404"/>
      <c r="AF24" s="404"/>
      <c r="AG24" s="405"/>
      <c r="AH24" s="406">
        <v>139</v>
      </c>
      <c r="AI24" s="407"/>
      <c r="AJ24" s="407"/>
      <c r="AK24" s="407"/>
      <c r="AL24" s="408"/>
      <c r="AM24" s="406">
        <v>455225</v>
      </c>
      <c r="AN24" s="407"/>
      <c r="AO24" s="407"/>
      <c r="AP24" s="407"/>
      <c r="AQ24" s="407"/>
      <c r="AR24" s="408"/>
      <c r="AS24" s="406">
        <v>3275</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5222745</v>
      </c>
      <c r="BO24" s="431"/>
      <c r="BP24" s="431"/>
      <c r="BQ24" s="431"/>
      <c r="BR24" s="431"/>
      <c r="BS24" s="431"/>
      <c r="BT24" s="431"/>
      <c r="BU24" s="432"/>
      <c r="BV24" s="430">
        <v>5348839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2</v>
      </c>
      <c r="M25" s="407"/>
      <c r="N25" s="407"/>
      <c r="O25" s="407"/>
      <c r="P25" s="408"/>
      <c r="Q25" s="406">
        <v>6120</v>
      </c>
      <c r="R25" s="407"/>
      <c r="S25" s="407"/>
      <c r="T25" s="407"/>
      <c r="U25" s="407"/>
      <c r="V25" s="408"/>
      <c r="W25" s="472"/>
      <c r="X25" s="463"/>
      <c r="Y25" s="464"/>
      <c r="Z25" s="403" t="s">
        <v>176</v>
      </c>
      <c r="AA25" s="404"/>
      <c r="AB25" s="404"/>
      <c r="AC25" s="404"/>
      <c r="AD25" s="404"/>
      <c r="AE25" s="404"/>
      <c r="AF25" s="404"/>
      <c r="AG25" s="405"/>
      <c r="AH25" s="406" t="s">
        <v>140</v>
      </c>
      <c r="AI25" s="407"/>
      <c r="AJ25" s="407"/>
      <c r="AK25" s="407"/>
      <c r="AL25" s="408"/>
      <c r="AM25" s="406" t="s">
        <v>140</v>
      </c>
      <c r="AN25" s="407"/>
      <c r="AO25" s="407"/>
      <c r="AP25" s="407"/>
      <c r="AQ25" s="407"/>
      <c r="AR25" s="408"/>
      <c r="AS25" s="406" t="s">
        <v>140</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1292458</v>
      </c>
      <c r="BO25" s="426"/>
      <c r="BP25" s="426"/>
      <c r="BQ25" s="426"/>
      <c r="BR25" s="426"/>
      <c r="BS25" s="426"/>
      <c r="BT25" s="426"/>
      <c r="BU25" s="427"/>
      <c r="BV25" s="425">
        <v>1586578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178</v>
      </c>
      <c r="F26" s="404"/>
      <c r="G26" s="404"/>
      <c r="H26" s="404"/>
      <c r="I26" s="404"/>
      <c r="J26" s="404"/>
      <c r="K26" s="405"/>
      <c r="L26" s="406">
        <v>1</v>
      </c>
      <c r="M26" s="407"/>
      <c r="N26" s="407"/>
      <c r="O26" s="407"/>
      <c r="P26" s="408"/>
      <c r="Q26" s="406">
        <v>5525</v>
      </c>
      <c r="R26" s="407"/>
      <c r="S26" s="407"/>
      <c r="T26" s="407"/>
      <c r="U26" s="407"/>
      <c r="V26" s="408"/>
      <c r="W26" s="472"/>
      <c r="X26" s="463"/>
      <c r="Y26" s="464"/>
      <c r="Z26" s="403" t="s">
        <v>179</v>
      </c>
      <c r="AA26" s="485"/>
      <c r="AB26" s="485"/>
      <c r="AC26" s="485"/>
      <c r="AD26" s="485"/>
      <c r="AE26" s="485"/>
      <c r="AF26" s="485"/>
      <c r="AG26" s="486"/>
      <c r="AH26" s="406">
        <v>13</v>
      </c>
      <c r="AI26" s="407"/>
      <c r="AJ26" s="407"/>
      <c r="AK26" s="407"/>
      <c r="AL26" s="408"/>
      <c r="AM26" s="406">
        <v>39975</v>
      </c>
      <c r="AN26" s="407"/>
      <c r="AO26" s="407"/>
      <c r="AP26" s="407"/>
      <c r="AQ26" s="407"/>
      <c r="AR26" s="408"/>
      <c r="AS26" s="406">
        <v>3075</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140</v>
      </c>
      <c r="BO26" s="431"/>
      <c r="BP26" s="431"/>
      <c r="BQ26" s="431"/>
      <c r="BR26" s="431"/>
      <c r="BS26" s="431"/>
      <c r="BT26" s="431"/>
      <c r="BU26" s="432"/>
      <c r="BV26" s="430" t="s">
        <v>140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181</v>
      </c>
      <c r="F27" s="404"/>
      <c r="G27" s="404"/>
      <c r="H27" s="404"/>
      <c r="I27" s="404"/>
      <c r="J27" s="404"/>
      <c r="K27" s="405"/>
      <c r="L27" s="406">
        <v>1</v>
      </c>
      <c r="M27" s="407"/>
      <c r="N27" s="407"/>
      <c r="O27" s="407"/>
      <c r="P27" s="408"/>
      <c r="Q27" s="406">
        <v>3420</v>
      </c>
      <c r="R27" s="407"/>
      <c r="S27" s="407"/>
      <c r="T27" s="407"/>
      <c r="U27" s="407"/>
      <c r="V27" s="408"/>
      <c r="W27" s="472"/>
      <c r="X27" s="463"/>
      <c r="Y27" s="464"/>
      <c r="Z27" s="403" t="s">
        <v>182</v>
      </c>
      <c r="AA27" s="404"/>
      <c r="AB27" s="404"/>
      <c r="AC27" s="404"/>
      <c r="AD27" s="404"/>
      <c r="AE27" s="404"/>
      <c r="AF27" s="404"/>
      <c r="AG27" s="405"/>
      <c r="AH27" s="406">
        <v>16</v>
      </c>
      <c r="AI27" s="407"/>
      <c r="AJ27" s="407"/>
      <c r="AK27" s="407"/>
      <c r="AL27" s="408"/>
      <c r="AM27" s="406">
        <v>55916</v>
      </c>
      <c r="AN27" s="407"/>
      <c r="AO27" s="407"/>
      <c r="AP27" s="407"/>
      <c r="AQ27" s="407"/>
      <c r="AR27" s="408"/>
      <c r="AS27" s="406">
        <v>3495</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t="s">
        <v>140</v>
      </c>
      <c r="BO27" s="434"/>
      <c r="BP27" s="434"/>
      <c r="BQ27" s="434"/>
      <c r="BR27" s="434"/>
      <c r="BS27" s="434"/>
      <c r="BT27" s="434"/>
      <c r="BU27" s="435"/>
      <c r="BV27" s="433" t="s">
        <v>140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2970</v>
      </c>
      <c r="R28" s="407"/>
      <c r="S28" s="407"/>
      <c r="T28" s="407"/>
      <c r="U28" s="407"/>
      <c r="V28" s="408"/>
      <c r="W28" s="472"/>
      <c r="X28" s="463"/>
      <c r="Y28" s="464"/>
      <c r="Z28" s="403" t="s">
        <v>185</v>
      </c>
      <c r="AA28" s="404"/>
      <c r="AB28" s="404"/>
      <c r="AC28" s="404"/>
      <c r="AD28" s="404"/>
      <c r="AE28" s="404"/>
      <c r="AF28" s="404"/>
      <c r="AG28" s="405"/>
      <c r="AH28" s="406" t="s">
        <v>140</v>
      </c>
      <c r="AI28" s="407"/>
      <c r="AJ28" s="407"/>
      <c r="AK28" s="407"/>
      <c r="AL28" s="408"/>
      <c r="AM28" s="406" t="s">
        <v>140</v>
      </c>
      <c r="AN28" s="407"/>
      <c r="AO28" s="407"/>
      <c r="AP28" s="407"/>
      <c r="AQ28" s="407"/>
      <c r="AR28" s="408"/>
      <c r="AS28" s="406" t="s">
        <v>131</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1429212</v>
      </c>
      <c r="BO28" s="426"/>
      <c r="BP28" s="426"/>
      <c r="BQ28" s="426"/>
      <c r="BR28" s="426"/>
      <c r="BS28" s="426"/>
      <c r="BT28" s="426"/>
      <c r="BU28" s="427"/>
      <c r="BV28" s="425">
        <v>1496752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187</v>
      </c>
      <c r="F29" s="404"/>
      <c r="G29" s="404"/>
      <c r="H29" s="404"/>
      <c r="I29" s="404"/>
      <c r="J29" s="404"/>
      <c r="K29" s="405"/>
      <c r="L29" s="406">
        <v>10</v>
      </c>
      <c r="M29" s="407"/>
      <c r="N29" s="407"/>
      <c r="O29" s="407"/>
      <c r="P29" s="408"/>
      <c r="Q29" s="406">
        <v>2700</v>
      </c>
      <c r="R29" s="407"/>
      <c r="S29" s="407"/>
      <c r="T29" s="407"/>
      <c r="U29" s="407"/>
      <c r="V29" s="408"/>
      <c r="W29" s="473"/>
      <c r="X29" s="474"/>
      <c r="Y29" s="475"/>
      <c r="Z29" s="403" t="s">
        <v>188</v>
      </c>
      <c r="AA29" s="404"/>
      <c r="AB29" s="404"/>
      <c r="AC29" s="404"/>
      <c r="AD29" s="404"/>
      <c r="AE29" s="404"/>
      <c r="AF29" s="404"/>
      <c r="AG29" s="405"/>
      <c r="AH29" s="406">
        <v>155</v>
      </c>
      <c r="AI29" s="407"/>
      <c r="AJ29" s="407"/>
      <c r="AK29" s="407"/>
      <c r="AL29" s="408"/>
      <c r="AM29" s="406">
        <v>511141</v>
      </c>
      <c r="AN29" s="407"/>
      <c r="AO29" s="407"/>
      <c r="AP29" s="407"/>
      <c r="AQ29" s="407"/>
      <c r="AR29" s="408"/>
      <c r="AS29" s="406">
        <v>3298</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677</v>
      </c>
      <c r="BO29" s="431"/>
      <c r="BP29" s="431"/>
      <c r="BQ29" s="431"/>
      <c r="BR29" s="431"/>
      <c r="BS29" s="431"/>
      <c r="BT29" s="431"/>
      <c r="BU29" s="432"/>
      <c r="BV29" s="430">
        <v>677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97.9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792769</v>
      </c>
      <c r="BO30" s="434"/>
      <c r="BP30" s="434"/>
      <c r="BQ30" s="434"/>
      <c r="BR30" s="434"/>
      <c r="BS30" s="434"/>
      <c r="BT30" s="434"/>
      <c r="BU30" s="435"/>
      <c r="BV30" s="433">
        <v>940368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199</v>
      </c>
      <c r="V33" s="393"/>
      <c r="W33" s="392" t="s">
        <v>200</v>
      </c>
      <c r="X33" s="392"/>
      <c r="Y33" s="392"/>
      <c r="Z33" s="392"/>
      <c r="AA33" s="392"/>
      <c r="AB33" s="392"/>
      <c r="AC33" s="392"/>
      <c r="AD33" s="392"/>
      <c r="AE33" s="392"/>
      <c r="AF33" s="392"/>
      <c r="AG33" s="392"/>
      <c r="AH33" s="392"/>
      <c r="AI33" s="392"/>
      <c r="AJ33" s="392"/>
      <c r="AK33" s="392"/>
      <c r="AL33" s="216"/>
      <c r="AM33" s="393" t="s">
        <v>197</v>
      </c>
      <c r="AN33" s="393"/>
      <c r="AO33" s="392" t="s">
        <v>198</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197</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国民健康保険特別会計事業勘定</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豊能郡環境施設組合（一般会計）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国民健康保険特別会計診療所施設勘定</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猪名川上流広域ごみ処理施設組合（一般会計）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介護保険特別会計事業勘定</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大阪府後期高齢者医療広域連合
（一般会計）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大阪府後期高齢者医療広域連合
（後期高齢者医療特別会計）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大阪広域水道企業団
水道事業会計（水道用水供給事業）</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大阪広域水道企業団
（工業用水道事業会計）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大阪広域水道企業団
水道事業会計（市町村域水道事業）
豊能水道事業</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G3N/8UedPE6Q+SYkhHTMWQfwHczDnxJ02wiATy04cFTKGoeVtecN9tJ3aIBChpKgWoo/mYI18HFtrphniGGp1g==" saltValue="ZsQ8eyLyUIzQGDFA3g1F9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227</v>
      </c>
      <c r="C5" s="709"/>
      <c r="D5" s="709"/>
      <c r="E5" s="709"/>
      <c r="F5" s="709"/>
      <c r="G5" s="709"/>
      <c r="H5" s="709"/>
      <c r="I5" s="709"/>
      <c r="J5" s="709"/>
      <c r="K5" s="709"/>
      <c r="L5" s="709"/>
      <c r="M5" s="709"/>
      <c r="N5" s="709"/>
      <c r="O5" s="709"/>
      <c r="P5" s="709"/>
      <c r="Q5" s="710"/>
      <c r="R5" s="697">
        <v>1779301</v>
      </c>
      <c r="S5" s="698"/>
      <c r="T5" s="698"/>
      <c r="U5" s="698"/>
      <c r="V5" s="698"/>
      <c r="W5" s="698"/>
      <c r="X5" s="698"/>
      <c r="Y5" s="741"/>
      <c r="Z5" s="759">
        <v>19.399999999999999</v>
      </c>
      <c r="AA5" s="759"/>
      <c r="AB5" s="759"/>
      <c r="AC5" s="759"/>
      <c r="AD5" s="760">
        <v>1779301</v>
      </c>
      <c r="AE5" s="760"/>
      <c r="AF5" s="760"/>
      <c r="AG5" s="760"/>
      <c r="AH5" s="760"/>
      <c r="AI5" s="760"/>
      <c r="AJ5" s="760"/>
      <c r="AK5" s="760"/>
      <c r="AL5" s="742">
        <v>39.200000000000003</v>
      </c>
      <c r="AM5" s="713"/>
      <c r="AN5" s="713"/>
      <c r="AO5" s="743"/>
      <c r="AP5" s="708" t="s">
        <v>228</v>
      </c>
      <c r="AQ5" s="709"/>
      <c r="AR5" s="709"/>
      <c r="AS5" s="709"/>
      <c r="AT5" s="709"/>
      <c r="AU5" s="709"/>
      <c r="AV5" s="709"/>
      <c r="AW5" s="709"/>
      <c r="AX5" s="709"/>
      <c r="AY5" s="709"/>
      <c r="AZ5" s="709"/>
      <c r="BA5" s="709"/>
      <c r="BB5" s="709"/>
      <c r="BC5" s="709"/>
      <c r="BD5" s="709"/>
      <c r="BE5" s="709"/>
      <c r="BF5" s="710"/>
      <c r="BG5" s="642">
        <v>1779301</v>
      </c>
      <c r="BH5" s="643"/>
      <c r="BI5" s="643"/>
      <c r="BJ5" s="643"/>
      <c r="BK5" s="643"/>
      <c r="BL5" s="643"/>
      <c r="BM5" s="643"/>
      <c r="BN5" s="644"/>
      <c r="BO5" s="675">
        <v>100</v>
      </c>
      <c r="BP5" s="675"/>
      <c r="BQ5" s="675"/>
      <c r="BR5" s="675"/>
      <c r="BS5" s="676">
        <v>3852</v>
      </c>
      <c r="BT5" s="676"/>
      <c r="BU5" s="676"/>
      <c r="BV5" s="676"/>
      <c r="BW5" s="676"/>
      <c r="BX5" s="676"/>
      <c r="BY5" s="676"/>
      <c r="BZ5" s="676"/>
      <c r="CA5" s="676"/>
      <c r="CB5" s="739"/>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57812</v>
      </c>
      <c r="S6" s="643"/>
      <c r="T6" s="643"/>
      <c r="U6" s="643"/>
      <c r="V6" s="643"/>
      <c r="W6" s="643"/>
      <c r="X6" s="643"/>
      <c r="Y6" s="644"/>
      <c r="Z6" s="675">
        <v>0.6</v>
      </c>
      <c r="AA6" s="675"/>
      <c r="AB6" s="675"/>
      <c r="AC6" s="675"/>
      <c r="AD6" s="676">
        <v>57812</v>
      </c>
      <c r="AE6" s="676"/>
      <c r="AF6" s="676"/>
      <c r="AG6" s="676"/>
      <c r="AH6" s="676"/>
      <c r="AI6" s="676"/>
      <c r="AJ6" s="676"/>
      <c r="AK6" s="676"/>
      <c r="AL6" s="645">
        <v>1.3</v>
      </c>
      <c r="AM6" s="646"/>
      <c r="AN6" s="646"/>
      <c r="AO6" s="677"/>
      <c r="AP6" s="639" t="s">
        <v>233</v>
      </c>
      <c r="AQ6" s="640"/>
      <c r="AR6" s="640"/>
      <c r="AS6" s="640"/>
      <c r="AT6" s="640"/>
      <c r="AU6" s="640"/>
      <c r="AV6" s="640"/>
      <c r="AW6" s="640"/>
      <c r="AX6" s="640"/>
      <c r="AY6" s="640"/>
      <c r="AZ6" s="640"/>
      <c r="BA6" s="640"/>
      <c r="BB6" s="640"/>
      <c r="BC6" s="640"/>
      <c r="BD6" s="640"/>
      <c r="BE6" s="640"/>
      <c r="BF6" s="641"/>
      <c r="BG6" s="642">
        <v>1779301</v>
      </c>
      <c r="BH6" s="643"/>
      <c r="BI6" s="643"/>
      <c r="BJ6" s="643"/>
      <c r="BK6" s="643"/>
      <c r="BL6" s="643"/>
      <c r="BM6" s="643"/>
      <c r="BN6" s="644"/>
      <c r="BO6" s="675">
        <v>100</v>
      </c>
      <c r="BP6" s="675"/>
      <c r="BQ6" s="675"/>
      <c r="BR6" s="675"/>
      <c r="BS6" s="676">
        <v>3852</v>
      </c>
      <c r="BT6" s="676"/>
      <c r="BU6" s="676"/>
      <c r="BV6" s="676"/>
      <c r="BW6" s="676"/>
      <c r="BX6" s="676"/>
      <c r="BY6" s="676"/>
      <c r="BZ6" s="676"/>
      <c r="CA6" s="676"/>
      <c r="CB6" s="739"/>
      <c r="CD6" s="700" t="s">
        <v>234</v>
      </c>
      <c r="CE6" s="701"/>
      <c r="CF6" s="701"/>
      <c r="CG6" s="701"/>
      <c r="CH6" s="701"/>
      <c r="CI6" s="701"/>
      <c r="CJ6" s="701"/>
      <c r="CK6" s="701"/>
      <c r="CL6" s="701"/>
      <c r="CM6" s="701"/>
      <c r="CN6" s="701"/>
      <c r="CO6" s="701"/>
      <c r="CP6" s="701"/>
      <c r="CQ6" s="702"/>
      <c r="CR6" s="642">
        <v>108453</v>
      </c>
      <c r="CS6" s="643"/>
      <c r="CT6" s="643"/>
      <c r="CU6" s="643"/>
      <c r="CV6" s="643"/>
      <c r="CW6" s="643"/>
      <c r="CX6" s="643"/>
      <c r="CY6" s="644"/>
      <c r="CZ6" s="742">
        <v>1.2</v>
      </c>
      <c r="DA6" s="713"/>
      <c r="DB6" s="713"/>
      <c r="DC6" s="745"/>
      <c r="DD6" s="648" t="s">
        <v>131</v>
      </c>
      <c r="DE6" s="643"/>
      <c r="DF6" s="643"/>
      <c r="DG6" s="643"/>
      <c r="DH6" s="643"/>
      <c r="DI6" s="643"/>
      <c r="DJ6" s="643"/>
      <c r="DK6" s="643"/>
      <c r="DL6" s="643"/>
      <c r="DM6" s="643"/>
      <c r="DN6" s="643"/>
      <c r="DO6" s="643"/>
      <c r="DP6" s="644"/>
      <c r="DQ6" s="648">
        <v>108451</v>
      </c>
      <c r="DR6" s="643"/>
      <c r="DS6" s="643"/>
      <c r="DT6" s="643"/>
      <c r="DU6" s="643"/>
      <c r="DV6" s="643"/>
      <c r="DW6" s="643"/>
      <c r="DX6" s="643"/>
      <c r="DY6" s="643"/>
      <c r="DZ6" s="643"/>
      <c r="EA6" s="643"/>
      <c r="EB6" s="643"/>
      <c r="EC6" s="689"/>
    </row>
    <row r="7" spans="2:143" ht="11.25" customHeight="1" x14ac:dyDescent="0.15">
      <c r="B7" s="639" t="s">
        <v>235</v>
      </c>
      <c r="C7" s="640"/>
      <c r="D7" s="640"/>
      <c r="E7" s="640"/>
      <c r="F7" s="640"/>
      <c r="G7" s="640"/>
      <c r="H7" s="640"/>
      <c r="I7" s="640"/>
      <c r="J7" s="640"/>
      <c r="K7" s="640"/>
      <c r="L7" s="640"/>
      <c r="M7" s="640"/>
      <c r="N7" s="640"/>
      <c r="O7" s="640"/>
      <c r="P7" s="640"/>
      <c r="Q7" s="641"/>
      <c r="R7" s="642">
        <v>3886</v>
      </c>
      <c r="S7" s="643"/>
      <c r="T7" s="643"/>
      <c r="U7" s="643"/>
      <c r="V7" s="643"/>
      <c r="W7" s="643"/>
      <c r="X7" s="643"/>
      <c r="Y7" s="644"/>
      <c r="Z7" s="675">
        <v>0</v>
      </c>
      <c r="AA7" s="675"/>
      <c r="AB7" s="675"/>
      <c r="AC7" s="675"/>
      <c r="AD7" s="676">
        <v>3886</v>
      </c>
      <c r="AE7" s="676"/>
      <c r="AF7" s="676"/>
      <c r="AG7" s="676"/>
      <c r="AH7" s="676"/>
      <c r="AI7" s="676"/>
      <c r="AJ7" s="676"/>
      <c r="AK7" s="676"/>
      <c r="AL7" s="645">
        <v>0.1</v>
      </c>
      <c r="AM7" s="646"/>
      <c r="AN7" s="646"/>
      <c r="AO7" s="677"/>
      <c r="AP7" s="639" t="s">
        <v>236</v>
      </c>
      <c r="AQ7" s="640"/>
      <c r="AR7" s="640"/>
      <c r="AS7" s="640"/>
      <c r="AT7" s="640"/>
      <c r="AU7" s="640"/>
      <c r="AV7" s="640"/>
      <c r="AW7" s="640"/>
      <c r="AX7" s="640"/>
      <c r="AY7" s="640"/>
      <c r="AZ7" s="640"/>
      <c r="BA7" s="640"/>
      <c r="BB7" s="640"/>
      <c r="BC7" s="640"/>
      <c r="BD7" s="640"/>
      <c r="BE7" s="640"/>
      <c r="BF7" s="641"/>
      <c r="BG7" s="642">
        <v>1063397</v>
      </c>
      <c r="BH7" s="643"/>
      <c r="BI7" s="643"/>
      <c r="BJ7" s="643"/>
      <c r="BK7" s="643"/>
      <c r="BL7" s="643"/>
      <c r="BM7" s="643"/>
      <c r="BN7" s="644"/>
      <c r="BO7" s="675">
        <v>59.8</v>
      </c>
      <c r="BP7" s="675"/>
      <c r="BQ7" s="675"/>
      <c r="BR7" s="675"/>
      <c r="BS7" s="676">
        <v>3852</v>
      </c>
      <c r="BT7" s="676"/>
      <c r="BU7" s="676"/>
      <c r="BV7" s="676"/>
      <c r="BW7" s="676"/>
      <c r="BX7" s="676"/>
      <c r="BY7" s="676"/>
      <c r="BZ7" s="676"/>
      <c r="CA7" s="676"/>
      <c r="CB7" s="739"/>
      <c r="CD7" s="681" t="s">
        <v>237</v>
      </c>
      <c r="CE7" s="682"/>
      <c r="CF7" s="682"/>
      <c r="CG7" s="682"/>
      <c r="CH7" s="682"/>
      <c r="CI7" s="682"/>
      <c r="CJ7" s="682"/>
      <c r="CK7" s="682"/>
      <c r="CL7" s="682"/>
      <c r="CM7" s="682"/>
      <c r="CN7" s="682"/>
      <c r="CO7" s="682"/>
      <c r="CP7" s="682"/>
      <c r="CQ7" s="683"/>
      <c r="CR7" s="642">
        <v>3065830</v>
      </c>
      <c r="CS7" s="643"/>
      <c r="CT7" s="643"/>
      <c r="CU7" s="643"/>
      <c r="CV7" s="643"/>
      <c r="CW7" s="643"/>
      <c r="CX7" s="643"/>
      <c r="CY7" s="644"/>
      <c r="CZ7" s="675">
        <v>34.4</v>
      </c>
      <c r="DA7" s="675"/>
      <c r="DB7" s="675"/>
      <c r="DC7" s="675"/>
      <c r="DD7" s="648">
        <v>5065</v>
      </c>
      <c r="DE7" s="643"/>
      <c r="DF7" s="643"/>
      <c r="DG7" s="643"/>
      <c r="DH7" s="643"/>
      <c r="DI7" s="643"/>
      <c r="DJ7" s="643"/>
      <c r="DK7" s="643"/>
      <c r="DL7" s="643"/>
      <c r="DM7" s="643"/>
      <c r="DN7" s="643"/>
      <c r="DO7" s="643"/>
      <c r="DP7" s="644"/>
      <c r="DQ7" s="648">
        <v>951810</v>
      </c>
      <c r="DR7" s="643"/>
      <c r="DS7" s="643"/>
      <c r="DT7" s="643"/>
      <c r="DU7" s="643"/>
      <c r="DV7" s="643"/>
      <c r="DW7" s="643"/>
      <c r="DX7" s="643"/>
      <c r="DY7" s="643"/>
      <c r="DZ7" s="643"/>
      <c r="EA7" s="643"/>
      <c r="EB7" s="643"/>
      <c r="EC7" s="689"/>
    </row>
    <row r="8" spans="2:143" ht="11.25" customHeight="1" x14ac:dyDescent="0.15">
      <c r="B8" s="639" t="s">
        <v>238</v>
      </c>
      <c r="C8" s="640"/>
      <c r="D8" s="640"/>
      <c r="E8" s="640"/>
      <c r="F8" s="640"/>
      <c r="G8" s="640"/>
      <c r="H8" s="640"/>
      <c r="I8" s="640"/>
      <c r="J8" s="640"/>
      <c r="K8" s="640"/>
      <c r="L8" s="640"/>
      <c r="M8" s="640"/>
      <c r="N8" s="640"/>
      <c r="O8" s="640"/>
      <c r="P8" s="640"/>
      <c r="Q8" s="641"/>
      <c r="R8" s="642">
        <v>16357</v>
      </c>
      <c r="S8" s="643"/>
      <c r="T8" s="643"/>
      <c r="U8" s="643"/>
      <c r="V8" s="643"/>
      <c r="W8" s="643"/>
      <c r="X8" s="643"/>
      <c r="Y8" s="644"/>
      <c r="Z8" s="675">
        <v>0.2</v>
      </c>
      <c r="AA8" s="675"/>
      <c r="AB8" s="675"/>
      <c r="AC8" s="675"/>
      <c r="AD8" s="676">
        <v>16357</v>
      </c>
      <c r="AE8" s="676"/>
      <c r="AF8" s="676"/>
      <c r="AG8" s="676"/>
      <c r="AH8" s="676"/>
      <c r="AI8" s="676"/>
      <c r="AJ8" s="676"/>
      <c r="AK8" s="676"/>
      <c r="AL8" s="645">
        <v>0.4</v>
      </c>
      <c r="AM8" s="646"/>
      <c r="AN8" s="646"/>
      <c r="AO8" s="677"/>
      <c r="AP8" s="639" t="s">
        <v>239</v>
      </c>
      <c r="AQ8" s="640"/>
      <c r="AR8" s="640"/>
      <c r="AS8" s="640"/>
      <c r="AT8" s="640"/>
      <c r="AU8" s="640"/>
      <c r="AV8" s="640"/>
      <c r="AW8" s="640"/>
      <c r="AX8" s="640"/>
      <c r="AY8" s="640"/>
      <c r="AZ8" s="640"/>
      <c r="BA8" s="640"/>
      <c r="BB8" s="640"/>
      <c r="BC8" s="640"/>
      <c r="BD8" s="640"/>
      <c r="BE8" s="640"/>
      <c r="BF8" s="641"/>
      <c r="BG8" s="642">
        <v>34985</v>
      </c>
      <c r="BH8" s="643"/>
      <c r="BI8" s="643"/>
      <c r="BJ8" s="643"/>
      <c r="BK8" s="643"/>
      <c r="BL8" s="643"/>
      <c r="BM8" s="643"/>
      <c r="BN8" s="644"/>
      <c r="BO8" s="675">
        <v>2</v>
      </c>
      <c r="BP8" s="675"/>
      <c r="BQ8" s="675"/>
      <c r="BR8" s="675"/>
      <c r="BS8" s="648" t="s">
        <v>131</v>
      </c>
      <c r="BT8" s="643"/>
      <c r="BU8" s="643"/>
      <c r="BV8" s="643"/>
      <c r="BW8" s="643"/>
      <c r="BX8" s="643"/>
      <c r="BY8" s="643"/>
      <c r="BZ8" s="643"/>
      <c r="CA8" s="643"/>
      <c r="CB8" s="689"/>
      <c r="CD8" s="681" t="s">
        <v>240</v>
      </c>
      <c r="CE8" s="682"/>
      <c r="CF8" s="682"/>
      <c r="CG8" s="682"/>
      <c r="CH8" s="682"/>
      <c r="CI8" s="682"/>
      <c r="CJ8" s="682"/>
      <c r="CK8" s="682"/>
      <c r="CL8" s="682"/>
      <c r="CM8" s="682"/>
      <c r="CN8" s="682"/>
      <c r="CO8" s="682"/>
      <c r="CP8" s="682"/>
      <c r="CQ8" s="683"/>
      <c r="CR8" s="642">
        <v>2033988</v>
      </c>
      <c r="CS8" s="643"/>
      <c r="CT8" s="643"/>
      <c r="CU8" s="643"/>
      <c r="CV8" s="643"/>
      <c r="CW8" s="643"/>
      <c r="CX8" s="643"/>
      <c r="CY8" s="644"/>
      <c r="CZ8" s="675">
        <v>22.9</v>
      </c>
      <c r="DA8" s="675"/>
      <c r="DB8" s="675"/>
      <c r="DC8" s="675"/>
      <c r="DD8" s="648">
        <v>2400</v>
      </c>
      <c r="DE8" s="643"/>
      <c r="DF8" s="643"/>
      <c r="DG8" s="643"/>
      <c r="DH8" s="643"/>
      <c r="DI8" s="643"/>
      <c r="DJ8" s="643"/>
      <c r="DK8" s="643"/>
      <c r="DL8" s="643"/>
      <c r="DM8" s="643"/>
      <c r="DN8" s="643"/>
      <c r="DO8" s="643"/>
      <c r="DP8" s="644"/>
      <c r="DQ8" s="648">
        <v>1347512</v>
      </c>
      <c r="DR8" s="643"/>
      <c r="DS8" s="643"/>
      <c r="DT8" s="643"/>
      <c r="DU8" s="643"/>
      <c r="DV8" s="643"/>
      <c r="DW8" s="643"/>
      <c r="DX8" s="643"/>
      <c r="DY8" s="643"/>
      <c r="DZ8" s="643"/>
      <c r="EA8" s="643"/>
      <c r="EB8" s="643"/>
      <c r="EC8" s="689"/>
    </row>
    <row r="9" spans="2:143" ht="11.25" customHeight="1" x14ac:dyDescent="0.15">
      <c r="B9" s="639" t="s">
        <v>241</v>
      </c>
      <c r="C9" s="640"/>
      <c r="D9" s="640"/>
      <c r="E9" s="640"/>
      <c r="F9" s="640"/>
      <c r="G9" s="640"/>
      <c r="H9" s="640"/>
      <c r="I9" s="640"/>
      <c r="J9" s="640"/>
      <c r="K9" s="640"/>
      <c r="L9" s="640"/>
      <c r="M9" s="640"/>
      <c r="N9" s="640"/>
      <c r="O9" s="640"/>
      <c r="P9" s="640"/>
      <c r="Q9" s="641"/>
      <c r="R9" s="642">
        <v>18308</v>
      </c>
      <c r="S9" s="643"/>
      <c r="T9" s="643"/>
      <c r="U9" s="643"/>
      <c r="V9" s="643"/>
      <c r="W9" s="643"/>
      <c r="X9" s="643"/>
      <c r="Y9" s="644"/>
      <c r="Z9" s="675">
        <v>0.2</v>
      </c>
      <c r="AA9" s="675"/>
      <c r="AB9" s="675"/>
      <c r="AC9" s="675"/>
      <c r="AD9" s="676">
        <v>18308</v>
      </c>
      <c r="AE9" s="676"/>
      <c r="AF9" s="676"/>
      <c r="AG9" s="676"/>
      <c r="AH9" s="676"/>
      <c r="AI9" s="676"/>
      <c r="AJ9" s="676"/>
      <c r="AK9" s="676"/>
      <c r="AL9" s="645">
        <v>0.4</v>
      </c>
      <c r="AM9" s="646"/>
      <c r="AN9" s="646"/>
      <c r="AO9" s="677"/>
      <c r="AP9" s="639" t="s">
        <v>242</v>
      </c>
      <c r="AQ9" s="640"/>
      <c r="AR9" s="640"/>
      <c r="AS9" s="640"/>
      <c r="AT9" s="640"/>
      <c r="AU9" s="640"/>
      <c r="AV9" s="640"/>
      <c r="AW9" s="640"/>
      <c r="AX9" s="640"/>
      <c r="AY9" s="640"/>
      <c r="AZ9" s="640"/>
      <c r="BA9" s="640"/>
      <c r="BB9" s="640"/>
      <c r="BC9" s="640"/>
      <c r="BD9" s="640"/>
      <c r="BE9" s="640"/>
      <c r="BF9" s="641"/>
      <c r="BG9" s="642">
        <v>990323</v>
      </c>
      <c r="BH9" s="643"/>
      <c r="BI9" s="643"/>
      <c r="BJ9" s="643"/>
      <c r="BK9" s="643"/>
      <c r="BL9" s="643"/>
      <c r="BM9" s="643"/>
      <c r="BN9" s="644"/>
      <c r="BO9" s="675">
        <v>55.7</v>
      </c>
      <c r="BP9" s="675"/>
      <c r="BQ9" s="675"/>
      <c r="BR9" s="675"/>
      <c r="BS9" s="648" t="s">
        <v>131</v>
      </c>
      <c r="BT9" s="643"/>
      <c r="BU9" s="643"/>
      <c r="BV9" s="643"/>
      <c r="BW9" s="643"/>
      <c r="BX9" s="643"/>
      <c r="BY9" s="643"/>
      <c r="BZ9" s="643"/>
      <c r="CA9" s="643"/>
      <c r="CB9" s="689"/>
      <c r="CD9" s="681" t="s">
        <v>243</v>
      </c>
      <c r="CE9" s="682"/>
      <c r="CF9" s="682"/>
      <c r="CG9" s="682"/>
      <c r="CH9" s="682"/>
      <c r="CI9" s="682"/>
      <c r="CJ9" s="682"/>
      <c r="CK9" s="682"/>
      <c r="CL9" s="682"/>
      <c r="CM9" s="682"/>
      <c r="CN9" s="682"/>
      <c r="CO9" s="682"/>
      <c r="CP9" s="682"/>
      <c r="CQ9" s="683"/>
      <c r="CR9" s="642">
        <v>913389</v>
      </c>
      <c r="CS9" s="643"/>
      <c r="CT9" s="643"/>
      <c r="CU9" s="643"/>
      <c r="CV9" s="643"/>
      <c r="CW9" s="643"/>
      <c r="CX9" s="643"/>
      <c r="CY9" s="644"/>
      <c r="CZ9" s="675">
        <v>10.3</v>
      </c>
      <c r="DA9" s="675"/>
      <c r="DB9" s="675"/>
      <c r="DC9" s="675"/>
      <c r="DD9" s="648">
        <v>16134</v>
      </c>
      <c r="DE9" s="643"/>
      <c r="DF9" s="643"/>
      <c r="DG9" s="643"/>
      <c r="DH9" s="643"/>
      <c r="DI9" s="643"/>
      <c r="DJ9" s="643"/>
      <c r="DK9" s="643"/>
      <c r="DL9" s="643"/>
      <c r="DM9" s="643"/>
      <c r="DN9" s="643"/>
      <c r="DO9" s="643"/>
      <c r="DP9" s="644"/>
      <c r="DQ9" s="648">
        <v>831550</v>
      </c>
      <c r="DR9" s="643"/>
      <c r="DS9" s="643"/>
      <c r="DT9" s="643"/>
      <c r="DU9" s="643"/>
      <c r="DV9" s="643"/>
      <c r="DW9" s="643"/>
      <c r="DX9" s="643"/>
      <c r="DY9" s="643"/>
      <c r="DZ9" s="643"/>
      <c r="EA9" s="643"/>
      <c r="EB9" s="643"/>
      <c r="EC9" s="689"/>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131</v>
      </c>
      <c r="S10" s="643"/>
      <c r="T10" s="643"/>
      <c r="U10" s="643"/>
      <c r="V10" s="643"/>
      <c r="W10" s="643"/>
      <c r="X10" s="643"/>
      <c r="Y10" s="644"/>
      <c r="Z10" s="675" t="s">
        <v>131</v>
      </c>
      <c r="AA10" s="675"/>
      <c r="AB10" s="675"/>
      <c r="AC10" s="675"/>
      <c r="AD10" s="676" t="s">
        <v>131</v>
      </c>
      <c r="AE10" s="676"/>
      <c r="AF10" s="676"/>
      <c r="AG10" s="676"/>
      <c r="AH10" s="676"/>
      <c r="AI10" s="676"/>
      <c r="AJ10" s="676"/>
      <c r="AK10" s="676"/>
      <c r="AL10" s="645" t="s">
        <v>131</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20681</v>
      </c>
      <c r="BH10" s="643"/>
      <c r="BI10" s="643"/>
      <c r="BJ10" s="643"/>
      <c r="BK10" s="643"/>
      <c r="BL10" s="643"/>
      <c r="BM10" s="643"/>
      <c r="BN10" s="644"/>
      <c r="BO10" s="675">
        <v>1.2</v>
      </c>
      <c r="BP10" s="675"/>
      <c r="BQ10" s="675"/>
      <c r="BR10" s="675"/>
      <c r="BS10" s="648" t="s">
        <v>131</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v>6123</v>
      </c>
      <c r="CS10" s="643"/>
      <c r="CT10" s="643"/>
      <c r="CU10" s="643"/>
      <c r="CV10" s="643"/>
      <c r="CW10" s="643"/>
      <c r="CX10" s="643"/>
      <c r="CY10" s="644"/>
      <c r="CZ10" s="675">
        <v>0.1</v>
      </c>
      <c r="DA10" s="675"/>
      <c r="DB10" s="675"/>
      <c r="DC10" s="675"/>
      <c r="DD10" s="648" t="s">
        <v>131</v>
      </c>
      <c r="DE10" s="643"/>
      <c r="DF10" s="643"/>
      <c r="DG10" s="643"/>
      <c r="DH10" s="643"/>
      <c r="DI10" s="643"/>
      <c r="DJ10" s="643"/>
      <c r="DK10" s="643"/>
      <c r="DL10" s="643"/>
      <c r="DM10" s="643"/>
      <c r="DN10" s="643"/>
      <c r="DO10" s="643"/>
      <c r="DP10" s="644"/>
      <c r="DQ10" s="648">
        <v>4040</v>
      </c>
      <c r="DR10" s="643"/>
      <c r="DS10" s="643"/>
      <c r="DT10" s="643"/>
      <c r="DU10" s="643"/>
      <c r="DV10" s="643"/>
      <c r="DW10" s="643"/>
      <c r="DX10" s="643"/>
      <c r="DY10" s="643"/>
      <c r="DZ10" s="643"/>
      <c r="EA10" s="643"/>
      <c r="EB10" s="643"/>
      <c r="EC10" s="689"/>
    </row>
    <row r="11" spans="2:143" ht="11.25" customHeight="1" x14ac:dyDescent="0.15">
      <c r="B11" s="639" t="s">
        <v>247</v>
      </c>
      <c r="C11" s="640"/>
      <c r="D11" s="640"/>
      <c r="E11" s="640"/>
      <c r="F11" s="640"/>
      <c r="G11" s="640"/>
      <c r="H11" s="640"/>
      <c r="I11" s="640"/>
      <c r="J11" s="640"/>
      <c r="K11" s="640"/>
      <c r="L11" s="640"/>
      <c r="M11" s="640"/>
      <c r="N11" s="640"/>
      <c r="O11" s="640"/>
      <c r="P11" s="640"/>
      <c r="Q11" s="641"/>
      <c r="R11" s="642">
        <v>351669</v>
      </c>
      <c r="S11" s="643"/>
      <c r="T11" s="643"/>
      <c r="U11" s="643"/>
      <c r="V11" s="643"/>
      <c r="W11" s="643"/>
      <c r="X11" s="643"/>
      <c r="Y11" s="644"/>
      <c r="Z11" s="645">
        <v>3.8</v>
      </c>
      <c r="AA11" s="646"/>
      <c r="AB11" s="646"/>
      <c r="AC11" s="647"/>
      <c r="AD11" s="648">
        <v>351669</v>
      </c>
      <c r="AE11" s="643"/>
      <c r="AF11" s="643"/>
      <c r="AG11" s="643"/>
      <c r="AH11" s="643"/>
      <c r="AI11" s="643"/>
      <c r="AJ11" s="643"/>
      <c r="AK11" s="644"/>
      <c r="AL11" s="645">
        <v>7.7</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17408</v>
      </c>
      <c r="BH11" s="643"/>
      <c r="BI11" s="643"/>
      <c r="BJ11" s="643"/>
      <c r="BK11" s="643"/>
      <c r="BL11" s="643"/>
      <c r="BM11" s="643"/>
      <c r="BN11" s="644"/>
      <c r="BO11" s="675">
        <v>1</v>
      </c>
      <c r="BP11" s="675"/>
      <c r="BQ11" s="675"/>
      <c r="BR11" s="675"/>
      <c r="BS11" s="648">
        <v>3852</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96978</v>
      </c>
      <c r="CS11" s="643"/>
      <c r="CT11" s="643"/>
      <c r="CU11" s="643"/>
      <c r="CV11" s="643"/>
      <c r="CW11" s="643"/>
      <c r="CX11" s="643"/>
      <c r="CY11" s="644"/>
      <c r="CZ11" s="675">
        <v>1.1000000000000001</v>
      </c>
      <c r="DA11" s="675"/>
      <c r="DB11" s="675"/>
      <c r="DC11" s="675"/>
      <c r="DD11" s="648">
        <v>2849</v>
      </c>
      <c r="DE11" s="643"/>
      <c r="DF11" s="643"/>
      <c r="DG11" s="643"/>
      <c r="DH11" s="643"/>
      <c r="DI11" s="643"/>
      <c r="DJ11" s="643"/>
      <c r="DK11" s="643"/>
      <c r="DL11" s="643"/>
      <c r="DM11" s="643"/>
      <c r="DN11" s="643"/>
      <c r="DO11" s="643"/>
      <c r="DP11" s="644"/>
      <c r="DQ11" s="648">
        <v>86268</v>
      </c>
      <c r="DR11" s="643"/>
      <c r="DS11" s="643"/>
      <c r="DT11" s="643"/>
      <c r="DU11" s="643"/>
      <c r="DV11" s="643"/>
      <c r="DW11" s="643"/>
      <c r="DX11" s="643"/>
      <c r="DY11" s="643"/>
      <c r="DZ11" s="643"/>
      <c r="EA11" s="643"/>
      <c r="EB11" s="643"/>
      <c r="EC11" s="689"/>
    </row>
    <row r="12" spans="2:143" ht="11.25" customHeight="1" x14ac:dyDescent="0.15">
      <c r="B12" s="639" t="s">
        <v>250</v>
      </c>
      <c r="C12" s="640"/>
      <c r="D12" s="640"/>
      <c r="E12" s="640"/>
      <c r="F12" s="640"/>
      <c r="G12" s="640"/>
      <c r="H12" s="640"/>
      <c r="I12" s="640"/>
      <c r="J12" s="640"/>
      <c r="K12" s="640"/>
      <c r="L12" s="640"/>
      <c r="M12" s="640"/>
      <c r="N12" s="640"/>
      <c r="O12" s="640"/>
      <c r="P12" s="640"/>
      <c r="Q12" s="641"/>
      <c r="R12" s="642">
        <v>6801</v>
      </c>
      <c r="S12" s="643"/>
      <c r="T12" s="643"/>
      <c r="U12" s="643"/>
      <c r="V12" s="643"/>
      <c r="W12" s="643"/>
      <c r="X12" s="643"/>
      <c r="Y12" s="644"/>
      <c r="Z12" s="675">
        <v>0.1</v>
      </c>
      <c r="AA12" s="675"/>
      <c r="AB12" s="675"/>
      <c r="AC12" s="675"/>
      <c r="AD12" s="676">
        <v>6801</v>
      </c>
      <c r="AE12" s="676"/>
      <c r="AF12" s="676"/>
      <c r="AG12" s="676"/>
      <c r="AH12" s="676"/>
      <c r="AI12" s="676"/>
      <c r="AJ12" s="676"/>
      <c r="AK12" s="676"/>
      <c r="AL12" s="645">
        <v>0.1</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631524</v>
      </c>
      <c r="BH12" s="643"/>
      <c r="BI12" s="643"/>
      <c r="BJ12" s="643"/>
      <c r="BK12" s="643"/>
      <c r="BL12" s="643"/>
      <c r="BM12" s="643"/>
      <c r="BN12" s="644"/>
      <c r="BO12" s="675">
        <v>35.5</v>
      </c>
      <c r="BP12" s="675"/>
      <c r="BQ12" s="675"/>
      <c r="BR12" s="675"/>
      <c r="BS12" s="648" t="s">
        <v>131</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92751</v>
      </c>
      <c r="CS12" s="643"/>
      <c r="CT12" s="643"/>
      <c r="CU12" s="643"/>
      <c r="CV12" s="643"/>
      <c r="CW12" s="643"/>
      <c r="CX12" s="643"/>
      <c r="CY12" s="644"/>
      <c r="CZ12" s="675">
        <v>1</v>
      </c>
      <c r="DA12" s="675"/>
      <c r="DB12" s="675"/>
      <c r="DC12" s="675"/>
      <c r="DD12" s="648" t="s">
        <v>131</v>
      </c>
      <c r="DE12" s="643"/>
      <c r="DF12" s="643"/>
      <c r="DG12" s="643"/>
      <c r="DH12" s="643"/>
      <c r="DI12" s="643"/>
      <c r="DJ12" s="643"/>
      <c r="DK12" s="643"/>
      <c r="DL12" s="643"/>
      <c r="DM12" s="643"/>
      <c r="DN12" s="643"/>
      <c r="DO12" s="643"/>
      <c r="DP12" s="644"/>
      <c r="DQ12" s="648">
        <v>91630</v>
      </c>
      <c r="DR12" s="643"/>
      <c r="DS12" s="643"/>
      <c r="DT12" s="643"/>
      <c r="DU12" s="643"/>
      <c r="DV12" s="643"/>
      <c r="DW12" s="643"/>
      <c r="DX12" s="643"/>
      <c r="DY12" s="643"/>
      <c r="DZ12" s="643"/>
      <c r="EA12" s="643"/>
      <c r="EB12" s="643"/>
      <c r="EC12" s="689"/>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131</v>
      </c>
      <c r="S13" s="643"/>
      <c r="T13" s="643"/>
      <c r="U13" s="643"/>
      <c r="V13" s="643"/>
      <c r="W13" s="643"/>
      <c r="X13" s="643"/>
      <c r="Y13" s="644"/>
      <c r="Z13" s="675" t="s">
        <v>131</v>
      </c>
      <c r="AA13" s="675"/>
      <c r="AB13" s="675"/>
      <c r="AC13" s="675"/>
      <c r="AD13" s="676" t="s">
        <v>131</v>
      </c>
      <c r="AE13" s="676"/>
      <c r="AF13" s="676"/>
      <c r="AG13" s="676"/>
      <c r="AH13" s="676"/>
      <c r="AI13" s="676"/>
      <c r="AJ13" s="676"/>
      <c r="AK13" s="676"/>
      <c r="AL13" s="645" t="s">
        <v>131</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631524</v>
      </c>
      <c r="BH13" s="643"/>
      <c r="BI13" s="643"/>
      <c r="BJ13" s="643"/>
      <c r="BK13" s="643"/>
      <c r="BL13" s="643"/>
      <c r="BM13" s="643"/>
      <c r="BN13" s="644"/>
      <c r="BO13" s="675">
        <v>35.5</v>
      </c>
      <c r="BP13" s="675"/>
      <c r="BQ13" s="675"/>
      <c r="BR13" s="675"/>
      <c r="BS13" s="648" t="s">
        <v>131</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424442</v>
      </c>
      <c r="CS13" s="643"/>
      <c r="CT13" s="643"/>
      <c r="CU13" s="643"/>
      <c r="CV13" s="643"/>
      <c r="CW13" s="643"/>
      <c r="CX13" s="643"/>
      <c r="CY13" s="644"/>
      <c r="CZ13" s="675">
        <v>4.8</v>
      </c>
      <c r="DA13" s="675"/>
      <c r="DB13" s="675"/>
      <c r="DC13" s="675"/>
      <c r="DD13" s="648">
        <v>131018</v>
      </c>
      <c r="DE13" s="643"/>
      <c r="DF13" s="643"/>
      <c r="DG13" s="643"/>
      <c r="DH13" s="643"/>
      <c r="DI13" s="643"/>
      <c r="DJ13" s="643"/>
      <c r="DK13" s="643"/>
      <c r="DL13" s="643"/>
      <c r="DM13" s="643"/>
      <c r="DN13" s="643"/>
      <c r="DO13" s="643"/>
      <c r="DP13" s="644"/>
      <c r="DQ13" s="648">
        <v>309696</v>
      </c>
      <c r="DR13" s="643"/>
      <c r="DS13" s="643"/>
      <c r="DT13" s="643"/>
      <c r="DU13" s="643"/>
      <c r="DV13" s="643"/>
      <c r="DW13" s="643"/>
      <c r="DX13" s="643"/>
      <c r="DY13" s="643"/>
      <c r="DZ13" s="643"/>
      <c r="EA13" s="643"/>
      <c r="EB13" s="643"/>
      <c r="EC13" s="689"/>
    </row>
    <row r="14" spans="2:143" ht="11.25" customHeight="1" x14ac:dyDescent="0.15">
      <c r="B14" s="639" t="s">
        <v>256</v>
      </c>
      <c r="C14" s="640"/>
      <c r="D14" s="640"/>
      <c r="E14" s="640"/>
      <c r="F14" s="640"/>
      <c r="G14" s="640"/>
      <c r="H14" s="640"/>
      <c r="I14" s="640"/>
      <c r="J14" s="640"/>
      <c r="K14" s="640"/>
      <c r="L14" s="640"/>
      <c r="M14" s="640"/>
      <c r="N14" s="640"/>
      <c r="O14" s="640"/>
      <c r="P14" s="640"/>
      <c r="Q14" s="641"/>
      <c r="R14" s="642">
        <v>1</v>
      </c>
      <c r="S14" s="643"/>
      <c r="T14" s="643"/>
      <c r="U14" s="643"/>
      <c r="V14" s="643"/>
      <c r="W14" s="643"/>
      <c r="X14" s="643"/>
      <c r="Y14" s="644"/>
      <c r="Z14" s="675">
        <v>0</v>
      </c>
      <c r="AA14" s="675"/>
      <c r="AB14" s="675"/>
      <c r="AC14" s="675"/>
      <c r="AD14" s="676">
        <v>1</v>
      </c>
      <c r="AE14" s="676"/>
      <c r="AF14" s="676"/>
      <c r="AG14" s="676"/>
      <c r="AH14" s="676"/>
      <c r="AI14" s="676"/>
      <c r="AJ14" s="676"/>
      <c r="AK14" s="676"/>
      <c r="AL14" s="645">
        <v>0</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38555</v>
      </c>
      <c r="BH14" s="643"/>
      <c r="BI14" s="643"/>
      <c r="BJ14" s="643"/>
      <c r="BK14" s="643"/>
      <c r="BL14" s="643"/>
      <c r="BM14" s="643"/>
      <c r="BN14" s="644"/>
      <c r="BO14" s="675">
        <v>2.2000000000000002</v>
      </c>
      <c r="BP14" s="675"/>
      <c r="BQ14" s="675"/>
      <c r="BR14" s="675"/>
      <c r="BS14" s="648" t="s">
        <v>131</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374050</v>
      </c>
      <c r="CS14" s="643"/>
      <c r="CT14" s="643"/>
      <c r="CU14" s="643"/>
      <c r="CV14" s="643"/>
      <c r="CW14" s="643"/>
      <c r="CX14" s="643"/>
      <c r="CY14" s="644"/>
      <c r="CZ14" s="675">
        <v>4.2</v>
      </c>
      <c r="DA14" s="675"/>
      <c r="DB14" s="675"/>
      <c r="DC14" s="675"/>
      <c r="DD14" s="648">
        <v>61607</v>
      </c>
      <c r="DE14" s="643"/>
      <c r="DF14" s="643"/>
      <c r="DG14" s="643"/>
      <c r="DH14" s="643"/>
      <c r="DI14" s="643"/>
      <c r="DJ14" s="643"/>
      <c r="DK14" s="643"/>
      <c r="DL14" s="643"/>
      <c r="DM14" s="643"/>
      <c r="DN14" s="643"/>
      <c r="DO14" s="643"/>
      <c r="DP14" s="644"/>
      <c r="DQ14" s="648">
        <v>306670</v>
      </c>
      <c r="DR14" s="643"/>
      <c r="DS14" s="643"/>
      <c r="DT14" s="643"/>
      <c r="DU14" s="643"/>
      <c r="DV14" s="643"/>
      <c r="DW14" s="643"/>
      <c r="DX14" s="643"/>
      <c r="DY14" s="643"/>
      <c r="DZ14" s="643"/>
      <c r="EA14" s="643"/>
      <c r="EB14" s="643"/>
      <c r="EC14" s="689"/>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131</v>
      </c>
      <c r="S15" s="643"/>
      <c r="T15" s="643"/>
      <c r="U15" s="643"/>
      <c r="V15" s="643"/>
      <c r="W15" s="643"/>
      <c r="X15" s="643"/>
      <c r="Y15" s="644"/>
      <c r="Z15" s="675" t="s">
        <v>131</v>
      </c>
      <c r="AA15" s="675"/>
      <c r="AB15" s="675"/>
      <c r="AC15" s="675"/>
      <c r="AD15" s="676" t="s">
        <v>131</v>
      </c>
      <c r="AE15" s="676"/>
      <c r="AF15" s="676"/>
      <c r="AG15" s="676"/>
      <c r="AH15" s="676"/>
      <c r="AI15" s="676"/>
      <c r="AJ15" s="676"/>
      <c r="AK15" s="676"/>
      <c r="AL15" s="645" t="s">
        <v>131</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45825</v>
      </c>
      <c r="BH15" s="643"/>
      <c r="BI15" s="643"/>
      <c r="BJ15" s="643"/>
      <c r="BK15" s="643"/>
      <c r="BL15" s="643"/>
      <c r="BM15" s="643"/>
      <c r="BN15" s="644"/>
      <c r="BO15" s="675">
        <v>2.6</v>
      </c>
      <c r="BP15" s="675"/>
      <c r="BQ15" s="675"/>
      <c r="BR15" s="675"/>
      <c r="BS15" s="648" t="s">
        <v>131</v>
      </c>
      <c r="BT15" s="643"/>
      <c r="BU15" s="643"/>
      <c r="BV15" s="643"/>
      <c r="BW15" s="643"/>
      <c r="BX15" s="643"/>
      <c r="BY15" s="643"/>
      <c r="BZ15" s="643"/>
      <c r="CA15" s="643"/>
      <c r="CB15" s="689"/>
      <c r="CD15" s="681" t="s">
        <v>261</v>
      </c>
      <c r="CE15" s="682"/>
      <c r="CF15" s="682"/>
      <c r="CG15" s="682"/>
      <c r="CH15" s="682"/>
      <c r="CI15" s="682"/>
      <c r="CJ15" s="682"/>
      <c r="CK15" s="682"/>
      <c r="CL15" s="682"/>
      <c r="CM15" s="682"/>
      <c r="CN15" s="682"/>
      <c r="CO15" s="682"/>
      <c r="CP15" s="682"/>
      <c r="CQ15" s="683"/>
      <c r="CR15" s="642">
        <v>988957</v>
      </c>
      <c r="CS15" s="643"/>
      <c r="CT15" s="643"/>
      <c r="CU15" s="643"/>
      <c r="CV15" s="643"/>
      <c r="CW15" s="643"/>
      <c r="CX15" s="643"/>
      <c r="CY15" s="644"/>
      <c r="CZ15" s="675">
        <v>11.1</v>
      </c>
      <c r="DA15" s="675"/>
      <c r="DB15" s="675"/>
      <c r="DC15" s="675"/>
      <c r="DD15" s="648">
        <v>123260</v>
      </c>
      <c r="DE15" s="643"/>
      <c r="DF15" s="643"/>
      <c r="DG15" s="643"/>
      <c r="DH15" s="643"/>
      <c r="DI15" s="643"/>
      <c r="DJ15" s="643"/>
      <c r="DK15" s="643"/>
      <c r="DL15" s="643"/>
      <c r="DM15" s="643"/>
      <c r="DN15" s="643"/>
      <c r="DO15" s="643"/>
      <c r="DP15" s="644"/>
      <c r="DQ15" s="648">
        <v>753424</v>
      </c>
      <c r="DR15" s="643"/>
      <c r="DS15" s="643"/>
      <c r="DT15" s="643"/>
      <c r="DU15" s="643"/>
      <c r="DV15" s="643"/>
      <c r="DW15" s="643"/>
      <c r="DX15" s="643"/>
      <c r="DY15" s="643"/>
      <c r="DZ15" s="643"/>
      <c r="EA15" s="643"/>
      <c r="EB15" s="643"/>
      <c r="EC15" s="689"/>
    </row>
    <row r="16" spans="2:143" ht="11.25" customHeight="1" x14ac:dyDescent="0.15">
      <c r="B16" s="639" t="s">
        <v>262</v>
      </c>
      <c r="C16" s="640"/>
      <c r="D16" s="640"/>
      <c r="E16" s="640"/>
      <c r="F16" s="640"/>
      <c r="G16" s="640"/>
      <c r="H16" s="640"/>
      <c r="I16" s="640"/>
      <c r="J16" s="640"/>
      <c r="K16" s="640"/>
      <c r="L16" s="640"/>
      <c r="M16" s="640"/>
      <c r="N16" s="640"/>
      <c r="O16" s="640"/>
      <c r="P16" s="640"/>
      <c r="Q16" s="641"/>
      <c r="R16" s="642">
        <v>9650</v>
      </c>
      <c r="S16" s="643"/>
      <c r="T16" s="643"/>
      <c r="U16" s="643"/>
      <c r="V16" s="643"/>
      <c r="W16" s="643"/>
      <c r="X16" s="643"/>
      <c r="Y16" s="644"/>
      <c r="Z16" s="675">
        <v>0.1</v>
      </c>
      <c r="AA16" s="675"/>
      <c r="AB16" s="675"/>
      <c r="AC16" s="675"/>
      <c r="AD16" s="676">
        <v>9650</v>
      </c>
      <c r="AE16" s="676"/>
      <c r="AF16" s="676"/>
      <c r="AG16" s="676"/>
      <c r="AH16" s="676"/>
      <c r="AI16" s="676"/>
      <c r="AJ16" s="676"/>
      <c r="AK16" s="676"/>
      <c r="AL16" s="645">
        <v>0.2</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131</v>
      </c>
      <c r="BH16" s="643"/>
      <c r="BI16" s="643"/>
      <c r="BJ16" s="643"/>
      <c r="BK16" s="643"/>
      <c r="BL16" s="643"/>
      <c r="BM16" s="643"/>
      <c r="BN16" s="644"/>
      <c r="BO16" s="675" t="s">
        <v>131</v>
      </c>
      <c r="BP16" s="675"/>
      <c r="BQ16" s="675"/>
      <c r="BR16" s="675"/>
      <c r="BS16" s="648" t="s">
        <v>131</v>
      </c>
      <c r="BT16" s="643"/>
      <c r="BU16" s="643"/>
      <c r="BV16" s="643"/>
      <c r="BW16" s="643"/>
      <c r="BX16" s="643"/>
      <c r="BY16" s="643"/>
      <c r="BZ16" s="643"/>
      <c r="CA16" s="643"/>
      <c r="CB16" s="689"/>
      <c r="CD16" s="681" t="s">
        <v>264</v>
      </c>
      <c r="CE16" s="682"/>
      <c r="CF16" s="682"/>
      <c r="CG16" s="682"/>
      <c r="CH16" s="682"/>
      <c r="CI16" s="682"/>
      <c r="CJ16" s="682"/>
      <c r="CK16" s="682"/>
      <c r="CL16" s="682"/>
      <c r="CM16" s="682"/>
      <c r="CN16" s="682"/>
      <c r="CO16" s="682"/>
      <c r="CP16" s="682"/>
      <c r="CQ16" s="683"/>
      <c r="CR16" s="642">
        <v>199528</v>
      </c>
      <c r="CS16" s="643"/>
      <c r="CT16" s="643"/>
      <c r="CU16" s="643"/>
      <c r="CV16" s="643"/>
      <c r="CW16" s="643"/>
      <c r="CX16" s="643"/>
      <c r="CY16" s="644"/>
      <c r="CZ16" s="675">
        <v>2.2000000000000002</v>
      </c>
      <c r="DA16" s="675"/>
      <c r="DB16" s="675"/>
      <c r="DC16" s="675"/>
      <c r="DD16" s="648" t="s">
        <v>131</v>
      </c>
      <c r="DE16" s="643"/>
      <c r="DF16" s="643"/>
      <c r="DG16" s="643"/>
      <c r="DH16" s="643"/>
      <c r="DI16" s="643"/>
      <c r="DJ16" s="643"/>
      <c r="DK16" s="643"/>
      <c r="DL16" s="643"/>
      <c r="DM16" s="643"/>
      <c r="DN16" s="643"/>
      <c r="DO16" s="643"/>
      <c r="DP16" s="644"/>
      <c r="DQ16" s="648">
        <v>10345</v>
      </c>
      <c r="DR16" s="643"/>
      <c r="DS16" s="643"/>
      <c r="DT16" s="643"/>
      <c r="DU16" s="643"/>
      <c r="DV16" s="643"/>
      <c r="DW16" s="643"/>
      <c r="DX16" s="643"/>
      <c r="DY16" s="643"/>
      <c r="DZ16" s="643"/>
      <c r="EA16" s="643"/>
      <c r="EB16" s="643"/>
      <c r="EC16" s="689"/>
    </row>
    <row r="17" spans="2:133" ht="11.25" customHeight="1" x14ac:dyDescent="0.15">
      <c r="B17" s="639" t="s">
        <v>265</v>
      </c>
      <c r="C17" s="640"/>
      <c r="D17" s="640"/>
      <c r="E17" s="640"/>
      <c r="F17" s="640"/>
      <c r="G17" s="640"/>
      <c r="H17" s="640"/>
      <c r="I17" s="640"/>
      <c r="J17" s="640"/>
      <c r="K17" s="640"/>
      <c r="L17" s="640"/>
      <c r="M17" s="640"/>
      <c r="N17" s="640"/>
      <c r="O17" s="640"/>
      <c r="P17" s="640"/>
      <c r="Q17" s="641"/>
      <c r="R17" s="642">
        <v>1584</v>
      </c>
      <c r="S17" s="643"/>
      <c r="T17" s="643"/>
      <c r="U17" s="643"/>
      <c r="V17" s="643"/>
      <c r="W17" s="643"/>
      <c r="X17" s="643"/>
      <c r="Y17" s="644"/>
      <c r="Z17" s="675">
        <v>0</v>
      </c>
      <c r="AA17" s="675"/>
      <c r="AB17" s="675"/>
      <c r="AC17" s="675"/>
      <c r="AD17" s="676">
        <v>1584</v>
      </c>
      <c r="AE17" s="676"/>
      <c r="AF17" s="676"/>
      <c r="AG17" s="676"/>
      <c r="AH17" s="676"/>
      <c r="AI17" s="676"/>
      <c r="AJ17" s="676"/>
      <c r="AK17" s="676"/>
      <c r="AL17" s="645">
        <v>0</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131</v>
      </c>
      <c r="BH17" s="643"/>
      <c r="BI17" s="643"/>
      <c r="BJ17" s="643"/>
      <c r="BK17" s="643"/>
      <c r="BL17" s="643"/>
      <c r="BM17" s="643"/>
      <c r="BN17" s="644"/>
      <c r="BO17" s="675" t="s">
        <v>131</v>
      </c>
      <c r="BP17" s="675"/>
      <c r="BQ17" s="675"/>
      <c r="BR17" s="675"/>
      <c r="BS17" s="648" t="s">
        <v>131</v>
      </c>
      <c r="BT17" s="643"/>
      <c r="BU17" s="643"/>
      <c r="BV17" s="643"/>
      <c r="BW17" s="643"/>
      <c r="BX17" s="643"/>
      <c r="BY17" s="643"/>
      <c r="BZ17" s="643"/>
      <c r="CA17" s="643"/>
      <c r="CB17" s="689"/>
      <c r="CD17" s="681" t="s">
        <v>267</v>
      </c>
      <c r="CE17" s="682"/>
      <c r="CF17" s="682"/>
      <c r="CG17" s="682"/>
      <c r="CH17" s="682"/>
      <c r="CI17" s="682"/>
      <c r="CJ17" s="682"/>
      <c r="CK17" s="682"/>
      <c r="CL17" s="682"/>
      <c r="CM17" s="682"/>
      <c r="CN17" s="682"/>
      <c r="CO17" s="682"/>
      <c r="CP17" s="682"/>
      <c r="CQ17" s="683"/>
      <c r="CR17" s="642">
        <v>596353</v>
      </c>
      <c r="CS17" s="643"/>
      <c r="CT17" s="643"/>
      <c r="CU17" s="643"/>
      <c r="CV17" s="643"/>
      <c r="CW17" s="643"/>
      <c r="CX17" s="643"/>
      <c r="CY17" s="644"/>
      <c r="CZ17" s="675">
        <v>6.7</v>
      </c>
      <c r="DA17" s="675"/>
      <c r="DB17" s="675"/>
      <c r="DC17" s="675"/>
      <c r="DD17" s="648" t="s">
        <v>131</v>
      </c>
      <c r="DE17" s="643"/>
      <c r="DF17" s="643"/>
      <c r="DG17" s="643"/>
      <c r="DH17" s="643"/>
      <c r="DI17" s="643"/>
      <c r="DJ17" s="643"/>
      <c r="DK17" s="643"/>
      <c r="DL17" s="643"/>
      <c r="DM17" s="643"/>
      <c r="DN17" s="643"/>
      <c r="DO17" s="643"/>
      <c r="DP17" s="644"/>
      <c r="DQ17" s="648">
        <v>596353</v>
      </c>
      <c r="DR17" s="643"/>
      <c r="DS17" s="643"/>
      <c r="DT17" s="643"/>
      <c r="DU17" s="643"/>
      <c r="DV17" s="643"/>
      <c r="DW17" s="643"/>
      <c r="DX17" s="643"/>
      <c r="DY17" s="643"/>
      <c r="DZ17" s="643"/>
      <c r="EA17" s="643"/>
      <c r="EB17" s="643"/>
      <c r="EC17" s="689"/>
    </row>
    <row r="18" spans="2:133" ht="11.25" customHeight="1" x14ac:dyDescent="0.15">
      <c r="B18" s="639" t="s">
        <v>268</v>
      </c>
      <c r="C18" s="640"/>
      <c r="D18" s="640"/>
      <c r="E18" s="640"/>
      <c r="F18" s="640"/>
      <c r="G18" s="640"/>
      <c r="H18" s="640"/>
      <c r="I18" s="640"/>
      <c r="J18" s="640"/>
      <c r="K18" s="640"/>
      <c r="L18" s="640"/>
      <c r="M18" s="640"/>
      <c r="N18" s="640"/>
      <c r="O18" s="640"/>
      <c r="P18" s="640"/>
      <c r="Q18" s="641"/>
      <c r="R18" s="642">
        <v>10994</v>
      </c>
      <c r="S18" s="643"/>
      <c r="T18" s="643"/>
      <c r="U18" s="643"/>
      <c r="V18" s="643"/>
      <c r="W18" s="643"/>
      <c r="X18" s="643"/>
      <c r="Y18" s="644"/>
      <c r="Z18" s="675">
        <v>0.1</v>
      </c>
      <c r="AA18" s="675"/>
      <c r="AB18" s="675"/>
      <c r="AC18" s="675"/>
      <c r="AD18" s="676">
        <v>10994</v>
      </c>
      <c r="AE18" s="676"/>
      <c r="AF18" s="676"/>
      <c r="AG18" s="676"/>
      <c r="AH18" s="676"/>
      <c r="AI18" s="676"/>
      <c r="AJ18" s="676"/>
      <c r="AK18" s="676"/>
      <c r="AL18" s="645">
        <v>0.2</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131</v>
      </c>
      <c r="BH18" s="643"/>
      <c r="BI18" s="643"/>
      <c r="BJ18" s="643"/>
      <c r="BK18" s="643"/>
      <c r="BL18" s="643"/>
      <c r="BM18" s="643"/>
      <c r="BN18" s="644"/>
      <c r="BO18" s="675" t="s">
        <v>131</v>
      </c>
      <c r="BP18" s="675"/>
      <c r="BQ18" s="675"/>
      <c r="BR18" s="675"/>
      <c r="BS18" s="648" t="s">
        <v>131</v>
      </c>
      <c r="BT18" s="643"/>
      <c r="BU18" s="643"/>
      <c r="BV18" s="643"/>
      <c r="BW18" s="643"/>
      <c r="BX18" s="643"/>
      <c r="BY18" s="643"/>
      <c r="BZ18" s="643"/>
      <c r="CA18" s="643"/>
      <c r="CB18" s="689"/>
      <c r="CD18" s="681" t="s">
        <v>270</v>
      </c>
      <c r="CE18" s="682"/>
      <c r="CF18" s="682"/>
      <c r="CG18" s="682"/>
      <c r="CH18" s="682"/>
      <c r="CI18" s="682"/>
      <c r="CJ18" s="682"/>
      <c r="CK18" s="682"/>
      <c r="CL18" s="682"/>
      <c r="CM18" s="682"/>
      <c r="CN18" s="682"/>
      <c r="CO18" s="682"/>
      <c r="CP18" s="682"/>
      <c r="CQ18" s="683"/>
      <c r="CR18" s="642" t="s">
        <v>131</v>
      </c>
      <c r="CS18" s="643"/>
      <c r="CT18" s="643"/>
      <c r="CU18" s="643"/>
      <c r="CV18" s="643"/>
      <c r="CW18" s="643"/>
      <c r="CX18" s="643"/>
      <c r="CY18" s="644"/>
      <c r="CZ18" s="675" t="s">
        <v>131</v>
      </c>
      <c r="DA18" s="675"/>
      <c r="DB18" s="675"/>
      <c r="DC18" s="675"/>
      <c r="DD18" s="648" t="s">
        <v>131</v>
      </c>
      <c r="DE18" s="643"/>
      <c r="DF18" s="643"/>
      <c r="DG18" s="643"/>
      <c r="DH18" s="643"/>
      <c r="DI18" s="643"/>
      <c r="DJ18" s="643"/>
      <c r="DK18" s="643"/>
      <c r="DL18" s="643"/>
      <c r="DM18" s="643"/>
      <c r="DN18" s="643"/>
      <c r="DO18" s="643"/>
      <c r="DP18" s="644"/>
      <c r="DQ18" s="648" t="s">
        <v>131</v>
      </c>
      <c r="DR18" s="643"/>
      <c r="DS18" s="643"/>
      <c r="DT18" s="643"/>
      <c r="DU18" s="643"/>
      <c r="DV18" s="643"/>
      <c r="DW18" s="643"/>
      <c r="DX18" s="643"/>
      <c r="DY18" s="643"/>
      <c r="DZ18" s="643"/>
      <c r="EA18" s="643"/>
      <c r="EB18" s="643"/>
      <c r="EC18" s="689"/>
    </row>
    <row r="19" spans="2:133" ht="11.25" customHeight="1" x14ac:dyDescent="0.15">
      <c r="B19" s="639" t="s">
        <v>271</v>
      </c>
      <c r="C19" s="640"/>
      <c r="D19" s="640"/>
      <c r="E19" s="640"/>
      <c r="F19" s="640"/>
      <c r="G19" s="640"/>
      <c r="H19" s="640"/>
      <c r="I19" s="640"/>
      <c r="J19" s="640"/>
      <c r="K19" s="640"/>
      <c r="L19" s="640"/>
      <c r="M19" s="640"/>
      <c r="N19" s="640"/>
      <c r="O19" s="640"/>
      <c r="P19" s="640"/>
      <c r="Q19" s="641"/>
      <c r="R19" s="642">
        <v>5056</v>
      </c>
      <c r="S19" s="643"/>
      <c r="T19" s="643"/>
      <c r="U19" s="643"/>
      <c r="V19" s="643"/>
      <c r="W19" s="643"/>
      <c r="X19" s="643"/>
      <c r="Y19" s="644"/>
      <c r="Z19" s="675">
        <v>0.1</v>
      </c>
      <c r="AA19" s="675"/>
      <c r="AB19" s="675"/>
      <c r="AC19" s="675"/>
      <c r="AD19" s="676">
        <v>5056</v>
      </c>
      <c r="AE19" s="676"/>
      <c r="AF19" s="676"/>
      <c r="AG19" s="676"/>
      <c r="AH19" s="676"/>
      <c r="AI19" s="676"/>
      <c r="AJ19" s="676"/>
      <c r="AK19" s="676"/>
      <c r="AL19" s="645">
        <v>0.1</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t="s">
        <v>131</v>
      </c>
      <c r="BH19" s="643"/>
      <c r="BI19" s="643"/>
      <c r="BJ19" s="643"/>
      <c r="BK19" s="643"/>
      <c r="BL19" s="643"/>
      <c r="BM19" s="643"/>
      <c r="BN19" s="644"/>
      <c r="BO19" s="675" t="s">
        <v>131</v>
      </c>
      <c r="BP19" s="675"/>
      <c r="BQ19" s="675"/>
      <c r="BR19" s="675"/>
      <c r="BS19" s="648" t="s">
        <v>131</v>
      </c>
      <c r="BT19" s="643"/>
      <c r="BU19" s="643"/>
      <c r="BV19" s="643"/>
      <c r="BW19" s="643"/>
      <c r="BX19" s="643"/>
      <c r="BY19" s="643"/>
      <c r="BZ19" s="643"/>
      <c r="CA19" s="643"/>
      <c r="CB19" s="689"/>
      <c r="CD19" s="681" t="s">
        <v>273</v>
      </c>
      <c r="CE19" s="682"/>
      <c r="CF19" s="682"/>
      <c r="CG19" s="682"/>
      <c r="CH19" s="682"/>
      <c r="CI19" s="682"/>
      <c r="CJ19" s="682"/>
      <c r="CK19" s="682"/>
      <c r="CL19" s="682"/>
      <c r="CM19" s="682"/>
      <c r="CN19" s="682"/>
      <c r="CO19" s="682"/>
      <c r="CP19" s="682"/>
      <c r="CQ19" s="683"/>
      <c r="CR19" s="642" t="s">
        <v>131</v>
      </c>
      <c r="CS19" s="643"/>
      <c r="CT19" s="643"/>
      <c r="CU19" s="643"/>
      <c r="CV19" s="643"/>
      <c r="CW19" s="643"/>
      <c r="CX19" s="643"/>
      <c r="CY19" s="644"/>
      <c r="CZ19" s="675" t="s">
        <v>131</v>
      </c>
      <c r="DA19" s="675"/>
      <c r="DB19" s="675"/>
      <c r="DC19" s="675"/>
      <c r="DD19" s="648" t="s">
        <v>131</v>
      </c>
      <c r="DE19" s="643"/>
      <c r="DF19" s="643"/>
      <c r="DG19" s="643"/>
      <c r="DH19" s="643"/>
      <c r="DI19" s="643"/>
      <c r="DJ19" s="643"/>
      <c r="DK19" s="643"/>
      <c r="DL19" s="643"/>
      <c r="DM19" s="643"/>
      <c r="DN19" s="643"/>
      <c r="DO19" s="643"/>
      <c r="DP19" s="644"/>
      <c r="DQ19" s="648" t="s">
        <v>131</v>
      </c>
      <c r="DR19" s="643"/>
      <c r="DS19" s="643"/>
      <c r="DT19" s="643"/>
      <c r="DU19" s="643"/>
      <c r="DV19" s="643"/>
      <c r="DW19" s="643"/>
      <c r="DX19" s="643"/>
      <c r="DY19" s="643"/>
      <c r="DZ19" s="643"/>
      <c r="EA19" s="643"/>
      <c r="EB19" s="643"/>
      <c r="EC19" s="689"/>
    </row>
    <row r="20" spans="2:133" ht="11.25" customHeight="1" x14ac:dyDescent="0.15">
      <c r="B20" s="639" t="s">
        <v>274</v>
      </c>
      <c r="C20" s="640"/>
      <c r="D20" s="640"/>
      <c r="E20" s="640"/>
      <c r="F20" s="640"/>
      <c r="G20" s="640"/>
      <c r="H20" s="640"/>
      <c r="I20" s="640"/>
      <c r="J20" s="640"/>
      <c r="K20" s="640"/>
      <c r="L20" s="640"/>
      <c r="M20" s="640"/>
      <c r="N20" s="640"/>
      <c r="O20" s="640"/>
      <c r="P20" s="640"/>
      <c r="Q20" s="641"/>
      <c r="R20" s="642">
        <v>4654</v>
      </c>
      <c r="S20" s="643"/>
      <c r="T20" s="643"/>
      <c r="U20" s="643"/>
      <c r="V20" s="643"/>
      <c r="W20" s="643"/>
      <c r="X20" s="643"/>
      <c r="Y20" s="644"/>
      <c r="Z20" s="675">
        <v>0.1</v>
      </c>
      <c r="AA20" s="675"/>
      <c r="AB20" s="675"/>
      <c r="AC20" s="675"/>
      <c r="AD20" s="676">
        <v>4654</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t="s">
        <v>131</v>
      </c>
      <c r="BH20" s="643"/>
      <c r="BI20" s="643"/>
      <c r="BJ20" s="643"/>
      <c r="BK20" s="643"/>
      <c r="BL20" s="643"/>
      <c r="BM20" s="643"/>
      <c r="BN20" s="644"/>
      <c r="BO20" s="675" t="s">
        <v>131</v>
      </c>
      <c r="BP20" s="675"/>
      <c r="BQ20" s="675"/>
      <c r="BR20" s="675"/>
      <c r="BS20" s="648" t="s">
        <v>131</v>
      </c>
      <c r="BT20" s="643"/>
      <c r="BU20" s="643"/>
      <c r="BV20" s="643"/>
      <c r="BW20" s="643"/>
      <c r="BX20" s="643"/>
      <c r="BY20" s="643"/>
      <c r="BZ20" s="643"/>
      <c r="CA20" s="643"/>
      <c r="CB20" s="689"/>
      <c r="CD20" s="681" t="s">
        <v>276</v>
      </c>
      <c r="CE20" s="682"/>
      <c r="CF20" s="682"/>
      <c r="CG20" s="682"/>
      <c r="CH20" s="682"/>
      <c r="CI20" s="682"/>
      <c r="CJ20" s="682"/>
      <c r="CK20" s="682"/>
      <c r="CL20" s="682"/>
      <c r="CM20" s="682"/>
      <c r="CN20" s="682"/>
      <c r="CO20" s="682"/>
      <c r="CP20" s="682"/>
      <c r="CQ20" s="683"/>
      <c r="CR20" s="642">
        <v>8900842</v>
      </c>
      <c r="CS20" s="643"/>
      <c r="CT20" s="643"/>
      <c r="CU20" s="643"/>
      <c r="CV20" s="643"/>
      <c r="CW20" s="643"/>
      <c r="CX20" s="643"/>
      <c r="CY20" s="644"/>
      <c r="CZ20" s="675">
        <v>100</v>
      </c>
      <c r="DA20" s="675"/>
      <c r="DB20" s="675"/>
      <c r="DC20" s="675"/>
      <c r="DD20" s="648">
        <v>342333</v>
      </c>
      <c r="DE20" s="643"/>
      <c r="DF20" s="643"/>
      <c r="DG20" s="643"/>
      <c r="DH20" s="643"/>
      <c r="DI20" s="643"/>
      <c r="DJ20" s="643"/>
      <c r="DK20" s="643"/>
      <c r="DL20" s="643"/>
      <c r="DM20" s="643"/>
      <c r="DN20" s="643"/>
      <c r="DO20" s="643"/>
      <c r="DP20" s="644"/>
      <c r="DQ20" s="648">
        <v>5397749</v>
      </c>
      <c r="DR20" s="643"/>
      <c r="DS20" s="643"/>
      <c r="DT20" s="643"/>
      <c r="DU20" s="643"/>
      <c r="DV20" s="643"/>
      <c r="DW20" s="643"/>
      <c r="DX20" s="643"/>
      <c r="DY20" s="643"/>
      <c r="DZ20" s="643"/>
      <c r="EA20" s="643"/>
      <c r="EB20" s="643"/>
      <c r="EC20" s="689"/>
    </row>
    <row r="21" spans="2:133" ht="11.25" customHeight="1" x14ac:dyDescent="0.15">
      <c r="B21" s="639" t="s">
        <v>277</v>
      </c>
      <c r="C21" s="640"/>
      <c r="D21" s="640"/>
      <c r="E21" s="640"/>
      <c r="F21" s="640"/>
      <c r="G21" s="640"/>
      <c r="H21" s="640"/>
      <c r="I21" s="640"/>
      <c r="J21" s="640"/>
      <c r="K21" s="640"/>
      <c r="L21" s="640"/>
      <c r="M21" s="640"/>
      <c r="N21" s="640"/>
      <c r="O21" s="640"/>
      <c r="P21" s="640"/>
      <c r="Q21" s="641"/>
      <c r="R21" s="642">
        <v>1284</v>
      </c>
      <c r="S21" s="643"/>
      <c r="T21" s="643"/>
      <c r="U21" s="643"/>
      <c r="V21" s="643"/>
      <c r="W21" s="643"/>
      <c r="X21" s="643"/>
      <c r="Y21" s="644"/>
      <c r="Z21" s="675">
        <v>0</v>
      </c>
      <c r="AA21" s="675"/>
      <c r="AB21" s="675"/>
      <c r="AC21" s="675"/>
      <c r="AD21" s="676">
        <v>1284</v>
      </c>
      <c r="AE21" s="676"/>
      <c r="AF21" s="676"/>
      <c r="AG21" s="676"/>
      <c r="AH21" s="676"/>
      <c r="AI21" s="676"/>
      <c r="AJ21" s="676"/>
      <c r="AK21" s="676"/>
      <c r="AL21" s="645">
        <v>0</v>
      </c>
      <c r="AM21" s="646"/>
      <c r="AN21" s="646"/>
      <c r="AO21" s="677"/>
      <c r="AP21" s="736" t="s">
        <v>278</v>
      </c>
      <c r="AQ21" s="744"/>
      <c r="AR21" s="744"/>
      <c r="AS21" s="744"/>
      <c r="AT21" s="744"/>
      <c r="AU21" s="744"/>
      <c r="AV21" s="744"/>
      <c r="AW21" s="744"/>
      <c r="AX21" s="744"/>
      <c r="AY21" s="744"/>
      <c r="AZ21" s="744"/>
      <c r="BA21" s="744"/>
      <c r="BB21" s="744"/>
      <c r="BC21" s="744"/>
      <c r="BD21" s="744"/>
      <c r="BE21" s="744"/>
      <c r="BF21" s="738"/>
      <c r="BG21" s="642" t="s">
        <v>131</v>
      </c>
      <c r="BH21" s="643"/>
      <c r="BI21" s="643"/>
      <c r="BJ21" s="643"/>
      <c r="BK21" s="643"/>
      <c r="BL21" s="643"/>
      <c r="BM21" s="643"/>
      <c r="BN21" s="644"/>
      <c r="BO21" s="675" t="s">
        <v>131</v>
      </c>
      <c r="BP21" s="675"/>
      <c r="BQ21" s="675"/>
      <c r="BR21" s="675"/>
      <c r="BS21" s="648" t="s">
        <v>131</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2542709</v>
      </c>
      <c r="S22" s="643"/>
      <c r="T22" s="643"/>
      <c r="U22" s="643"/>
      <c r="V22" s="643"/>
      <c r="W22" s="643"/>
      <c r="X22" s="643"/>
      <c r="Y22" s="644"/>
      <c r="Z22" s="675">
        <v>27.7</v>
      </c>
      <c r="AA22" s="675"/>
      <c r="AB22" s="675"/>
      <c r="AC22" s="675"/>
      <c r="AD22" s="676">
        <v>2277516</v>
      </c>
      <c r="AE22" s="676"/>
      <c r="AF22" s="676"/>
      <c r="AG22" s="676"/>
      <c r="AH22" s="676"/>
      <c r="AI22" s="676"/>
      <c r="AJ22" s="676"/>
      <c r="AK22" s="676"/>
      <c r="AL22" s="645">
        <v>50.2</v>
      </c>
      <c r="AM22" s="646"/>
      <c r="AN22" s="646"/>
      <c r="AO22" s="677"/>
      <c r="AP22" s="736" t="s">
        <v>280</v>
      </c>
      <c r="AQ22" s="744"/>
      <c r="AR22" s="744"/>
      <c r="AS22" s="744"/>
      <c r="AT22" s="744"/>
      <c r="AU22" s="744"/>
      <c r="AV22" s="744"/>
      <c r="AW22" s="744"/>
      <c r="AX22" s="744"/>
      <c r="AY22" s="744"/>
      <c r="AZ22" s="744"/>
      <c r="BA22" s="744"/>
      <c r="BB22" s="744"/>
      <c r="BC22" s="744"/>
      <c r="BD22" s="744"/>
      <c r="BE22" s="744"/>
      <c r="BF22" s="738"/>
      <c r="BG22" s="642" t="s">
        <v>131</v>
      </c>
      <c r="BH22" s="643"/>
      <c r="BI22" s="643"/>
      <c r="BJ22" s="643"/>
      <c r="BK22" s="643"/>
      <c r="BL22" s="643"/>
      <c r="BM22" s="643"/>
      <c r="BN22" s="644"/>
      <c r="BO22" s="675" t="s">
        <v>131</v>
      </c>
      <c r="BP22" s="675"/>
      <c r="BQ22" s="675"/>
      <c r="BR22" s="675"/>
      <c r="BS22" s="648" t="s">
        <v>131</v>
      </c>
      <c r="BT22" s="643"/>
      <c r="BU22" s="643"/>
      <c r="BV22" s="643"/>
      <c r="BW22" s="643"/>
      <c r="BX22" s="643"/>
      <c r="BY22" s="643"/>
      <c r="BZ22" s="643"/>
      <c r="CA22" s="643"/>
      <c r="CB22" s="689"/>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2277516</v>
      </c>
      <c r="S23" s="643"/>
      <c r="T23" s="643"/>
      <c r="U23" s="643"/>
      <c r="V23" s="643"/>
      <c r="W23" s="643"/>
      <c r="X23" s="643"/>
      <c r="Y23" s="644"/>
      <c r="Z23" s="675">
        <v>24.8</v>
      </c>
      <c r="AA23" s="675"/>
      <c r="AB23" s="675"/>
      <c r="AC23" s="675"/>
      <c r="AD23" s="676">
        <v>2277516</v>
      </c>
      <c r="AE23" s="676"/>
      <c r="AF23" s="676"/>
      <c r="AG23" s="676"/>
      <c r="AH23" s="676"/>
      <c r="AI23" s="676"/>
      <c r="AJ23" s="676"/>
      <c r="AK23" s="676"/>
      <c r="AL23" s="645">
        <v>50.2</v>
      </c>
      <c r="AM23" s="646"/>
      <c r="AN23" s="646"/>
      <c r="AO23" s="677"/>
      <c r="AP23" s="736" t="s">
        <v>283</v>
      </c>
      <c r="AQ23" s="744"/>
      <c r="AR23" s="744"/>
      <c r="AS23" s="744"/>
      <c r="AT23" s="744"/>
      <c r="AU23" s="744"/>
      <c r="AV23" s="744"/>
      <c r="AW23" s="744"/>
      <c r="AX23" s="744"/>
      <c r="AY23" s="744"/>
      <c r="AZ23" s="744"/>
      <c r="BA23" s="744"/>
      <c r="BB23" s="744"/>
      <c r="BC23" s="744"/>
      <c r="BD23" s="744"/>
      <c r="BE23" s="744"/>
      <c r="BF23" s="738"/>
      <c r="BG23" s="642" t="s">
        <v>131</v>
      </c>
      <c r="BH23" s="643"/>
      <c r="BI23" s="643"/>
      <c r="BJ23" s="643"/>
      <c r="BK23" s="643"/>
      <c r="BL23" s="643"/>
      <c r="BM23" s="643"/>
      <c r="BN23" s="644"/>
      <c r="BO23" s="675" t="s">
        <v>131</v>
      </c>
      <c r="BP23" s="675"/>
      <c r="BQ23" s="675"/>
      <c r="BR23" s="675"/>
      <c r="BS23" s="648" t="s">
        <v>131</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265193</v>
      </c>
      <c r="S24" s="643"/>
      <c r="T24" s="643"/>
      <c r="U24" s="643"/>
      <c r="V24" s="643"/>
      <c r="W24" s="643"/>
      <c r="X24" s="643"/>
      <c r="Y24" s="644"/>
      <c r="Z24" s="675">
        <v>2.9</v>
      </c>
      <c r="AA24" s="675"/>
      <c r="AB24" s="675"/>
      <c r="AC24" s="675"/>
      <c r="AD24" s="676" t="s">
        <v>131</v>
      </c>
      <c r="AE24" s="676"/>
      <c r="AF24" s="676"/>
      <c r="AG24" s="676"/>
      <c r="AH24" s="676"/>
      <c r="AI24" s="676"/>
      <c r="AJ24" s="676"/>
      <c r="AK24" s="676"/>
      <c r="AL24" s="645" t="s">
        <v>131</v>
      </c>
      <c r="AM24" s="646"/>
      <c r="AN24" s="646"/>
      <c r="AO24" s="677"/>
      <c r="AP24" s="736" t="s">
        <v>290</v>
      </c>
      <c r="AQ24" s="744"/>
      <c r="AR24" s="744"/>
      <c r="AS24" s="744"/>
      <c r="AT24" s="744"/>
      <c r="AU24" s="744"/>
      <c r="AV24" s="744"/>
      <c r="AW24" s="744"/>
      <c r="AX24" s="744"/>
      <c r="AY24" s="744"/>
      <c r="AZ24" s="744"/>
      <c r="BA24" s="744"/>
      <c r="BB24" s="744"/>
      <c r="BC24" s="744"/>
      <c r="BD24" s="744"/>
      <c r="BE24" s="744"/>
      <c r="BF24" s="738"/>
      <c r="BG24" s="642" t="s">
        <v>131</v>
      </c>
      <c r="BH24" s="643"/>
      <c r="BI24" s="643"/>
      <c r="BJ24" s="643"/>
      <c r="BK24" s="643"/>
      <c r="BL24" s="643"/>
      <c r="BM24" s="643"/>
      <c r="BN24" s="644"/>
      <c r="BO24" s="675" t="s">
        <v>131</v>
      </c>
      <c r="BP24" s="675"/>
      <c r="BQ24" s="675"/>
      <c r="BR24" s="675"/>
      <c r="BS24" s="648" t="s">
        <v>131</v>
      </c>
      <c r="BT24" s="643"/>
      <c r="BU24" s="643"/>
      <c r="BV24" s="643"/>
      <c r="BW24" s="643"/>
      <c r="BX24" s="643"/>
      <c r="BY24" s="643"/>
      <c r="BZ24" s="643"/>
      <c r="CA24" s="643"/>
      <c r="CB24" s="689"/>
      <c r="CD24" s="700" t="s">
        <v>291</v>
      </c>
      <c r="CE24" s="701"/>
      <c r="CF24" s="701"/>
      <c r="CG24" s="701"/>
      <c r="CH24" s="701"/>
      <c r="CI24" s="701"/>
      <c r="CJ24" s="701"/>
      <c r="CK24" s="701"/>
      <c r="CL24" s="701"/>
      <c r="CM24" s="701"/>
      <c r="CN24" s="701"/>
      <c r="CO24" s="701"/>
      <c r="CP24" s="701"/>
      <c r="CQ24" s="702"/>
      <c r="CR24" s="697">
        <v>3194950</v>
      </c>
      <c r="CS24" s="698"/>
      <c r="CT24" s="698"/>
      <c r="CU24" s="698"/>
      <c r="CV24" s="698"/>
      <c r="CW24" s="698"/>
      <c r="CX24" s="698"/>
      <c r="CY24" s="741"/>
      <c r="CZ24" s="742">
        <v>35.9</v>
      </c>
      <c r="DA24" s="713"/>
      <c r="DB24" s="713"/>
      <c r="DC24" s="745"/>
      <c r="DD24" s="740">
        <v>2558032</v>
      </c>
      <c r="DE24" s="698"/>
      <c r="DF24" s="698"/>
      <c r="DG24" s="698"/>
      <c r="DH24" s="698"/>
      <c r="DI24" s="698"/>
      <c r="DJ24" s="698"/>
      <c r="DK24" s="741"/>
      <c r="DL24" s="740">
        <v>2489854</v>
      </c>
      <c r="DM24" s="698"/>
      <c r="DN24" s="698"/>
      <c r="DO24" s="698"/>
      <c r="DP24" s="698"/>
      <c r="DQ24" s="698"/>
      <c r="DR24" s="698"/>
      <c r="DS24" s="698"/>
      <c r="DT24" s="698"/>
      <c r="DU24" s="698"/>
      <c r="DV24" s="741"/>
      <c r="DW24" s="742">
        <v>52.3</v>
      </c>
      <c r="DX24" s="713"/>
      <c r="DY24" s="713"/>
      <c r="DZ24" s="713"/>
      <c r="EA24" s="713"/>
      <c r="EB24" s="713"/>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t="s">
        <v>131</v>
      </c>
      <c r="S25" s="643"/>
      <c r="T25" s="643"/>
      <c r="U25" s="643"/>
      <c r="V25" s="643"/>
      <c r="W25" s="643"/>
      <c r="X25" s="643"/>
      <c r="Y25" s="644"/>
      <c r="Z25" s="675" t="s">
        <v>131</v>
      </c>
      <c r="AA25" s="675"/>
      <c r="AB25" s="675"/>
      <c r="AC25" s="675"/>
      <c r="AD25" s="676" t="s">
        <v>131</v>
      </c>
      <c r="AE25" s="676"/>
      <c r="AF25" s="676"/>
      <c r="AG25" s="676"/>
      <c r="AH25" s="676"/>
      <c r="AI25" s="676"/>
      <c r="AJ25" s="676"/>
      <c r="AK25" s="676"/>
      <c r="AL25" s="645" t="s">
        <v>131</v>
      </c>
      <c r="AM25" s="646"/>
      <c r="AN25" s="646"/>
      <c r="AO25" s="677"/>
      <c r="AP25" s="736" t="s">
        <v>293</v>
      </c>
      <c r="AQ25" s="744"/>
      <c r="AR25" s="744"/>
      <c r="AS25" s="744"/>
      <c r="AT25" s="744"/>
      <c r="AU25" s="744"/>
      <c r="AV25" s="744"/>
      <c r="AW25" s="744"/>
      <c r="AX25" s="744"/>
      <c r="AY25" s="744"/>
      <c r="AZ25" s="744"/>
      <c r="BA25" s="744"/>
      <c r="BB25" s="744"/>
      <c r="BC25" s="744"/>
      <c r="BD25" s="744"/>
      <c r="BE25" s="744"/>
      <c r="BF25" s="738"/>
      <c r="BG25" s="642" t="s">
        <v>131</v>
      </c>
      <c r="BH25" s="643"/>
      <c r="BI25" s="643"/>
      <c r="BJ25" s="643"/>
      <c r="BK25" s="643"/>
      <c r="BL25" s="643"/>
      <c r="BM25" s="643"/>
      <c r="BN25" s="644"/>
      <c r="BO25" s="675" t="s">
        <v>131</v>
      </c>
      <c r="BP25" s="675"/>
      <c r="BQ25" s="675"/>
      <c r="BR25" s="675"/>
      <c r="BS25" s="648" t="s">
        <v>131</v>
      </c>
      <c r="BT25" s="643"/>
      <c r="BU25" s="643"/>
      <c r="BV25" s="643"/>
      <c r="BW25" s="643"/>
      <c r="BX25" s="643"/>
      <c r="BY25" s="643"/>
      <c r="BZ25" s="643"/>
      <c r="CA25" s="643"/>
      <c r="CB25" s="689"/>
      <c r="CD25" s="681" t="s">
        <v>294</v>
      </c>
      <c r="CE25" s="682"/>
      <c r="CF25" s="682"/>
      <c r="CG25" s="682"/>
      <c r="CH25" s="682"/>
      <c r="CI25" s="682"/>
      <c r="CJ25" s="682"/>
      <c r="CK25" s="682"/>
      <c r="CL25" s="682"/>
      <c r="CM25" s="682"/>
      <c r="CN25" s="682"/>
      <c r="CO25" s="682"/>
      <c r="CP25" s="682"/>
      <c r="CQ25" s="683"/>
      <c r="CR25" s="642">
        <v>1974706</v>
      </c>
      <c r="CS25" s="661"/>
      <c r="CT25" s="661"/>
      <c r="CU25" s="661"/>
      <c r="CV25" s="661"/>
      <c r="CW25" s="661"/>
      <c r="CX25" s="661"/>
      <c r="CY25" s="662"/>
      <c r="CZ25" s="645">
        <v>22.2</v>
      </c>
      <c r="DA25" s="663"/>
      <c r="DB25" s="663"/>
      <c r="DC25" s="664"/>
      <c r="DD25" s="648">
        <v>1799383</v>
      </c>
      <c r="DE25" s="661"/>
      <c r="DF25" s="661"/>
      <c r="DG25" s="661"/>
      <c r="DH25" s="661"/>
      <c r="DI25" s="661"/>
      <c r="DJ25" s="661"/>
      <c r="DK25" s="662"/>
      <c r="DL25" s="648">
        <v>1737353</v>
      </c>
      <c r="DM25" s="661"/>
      <c r="DN25" s="661"/>
      <c r="DO25" s="661"/>
      <c r="DP25" s="661"/>
      <c r="DQ25" s="661"/>
      <c r="DR25" s="661"/>
      <c r="DS25" s="661"/>
      <c r="DT25" s="661"/>
      <c r="DU25" s="661"/>
      <c r="DV25" s="662"/>
      <c r="DW25" s="645">
        <v>36.5</v>
      </c>
      <c r="DX25" s="663"/>
      <c r="DY25" s="663"/>
      <c r="DZ25" s="663"/>
      <c r="EA25" s="663"/>
      <c r="EB25" s="663"/>
      <c r="EC25" s="684"/>
    </row>
    <row r="26" spans="2:133" ht="11.25" customHeight="1" x14ac:dyDescent="0.15">
      <c r="B26" s="639" t="s">
        <v>295</v>
      </c>
      <c r="C26" s="640"/>
      <c r="D26" s="640"/>
      <c r="E26" s="640"/>
      <c r="F26" s="640"/>
      <c r="G26" s="640"/>
      <c r="H26" s="640"/>
      <c r="I26" s="640"/>
      <c r="J26" s="640"/>
      <c r="K26" s="640"/>
      <c r="L26" s="640"/>
      <c r="M26" s="640"/>
      <c r="N26" s="640"/>
      <c r="O26" s="640"/>
      <c r="P26" s="640"/>
      <c r="Q26" s="641"/>
      <c r="R26" s="642">
        <v>4799072</v>
      </c>
      <c r="S26" s="643"/>
      <c r="T26" s="643"/>
      <c r="U26" s="643"/>
      <c r="V26" s="643"/>
      <c r="W26" s="643"/>
      <c r="X26" s="643"/>
      <c r="Y26" s="644"/>
      <c r="Z26" s="675">
        <v>52.2</v>
      </c>
      <c r="AA26" s="675"/>
      <c r="AB26" s="675"/>
      <c r="AC26" s="675"/>
      <c r="AD26" s="676">
        <v>4533879</v>
      </c>
      <c r="AE26" s="676"/>
      <c r="AF26" s="676"/>
      <c r="AG26" s="676"/>
      <c r="AH26" s="676"/>
      <c r="AI26" s="676"/>
      <c r="AJ26" s="676"/>
      <c r="AK26" s="676"/>
      <c r="AL26" s="645">
        <v>99.9</v>
      </c>
      <c r="AM26" s="646"/>
      <c r="AN26" s="646"/>
      <c r="AO26" s="677"/>
      <c r="AP26" s="736" t="s">
        <v>296</v>
      </c>
      <c r="AQ26" s="737"/>
      <c r="AR26" s="737"/>
      <c r="AS26" s="737"/>
      <c r="AT26" s="737"/>
      <c r="AU26" s="737"/>
      <c r="AV26" s="737"/>
      <c r="AW26" s="737"/>
      <c r="AX26" s="737"/>
      <c r="AY26" s="737"/>
      <c r="AZ26" s="737"/>
      <c r="BA26" s="737"/>
      <c r="BB26" s="737"/>
      <c r="BC26" s="737"/>
      <c r="BD26" s="737"/>
      <c r="BE26" s="737"/>
      <c r="BF26" s="738"/>
      <c r="BG26" s="642" t="s">
        <v>131</v>
      </c>
      <c r="BH26" s="643"/>
      <c r="BI26" s="643"/>
      <c r="BJ26" s="643"/>
      <c r="BK26" s="643"/>
      <c r="BL26" s="643"/>
      <c r="BM26" s="643"/>
      <c r="BN26" s="644"/>
      <c r="BO26" s="675" t="s">
        <v>131</v>
      </c>
      <c r="BP26" s="675"/>
      <c r="BQ26" s="675"/>
      <c r="BR26" s="675"/>
      <c r="BS26" s="648" t="s">
        <v>131</v>
      </c>
      <c r="BT26" s="643"/>
      <c r="BU26" s="643"/>
      <c r="BV26" s="643"/>
      <c r="BW26" s="643"/>
      <c r="BX26" s="643"/>
      <c r="BY26" s="643"/>
      <c r="BZ26" s="643"/>
      <c r="CA26" s="643"/>
      <c r="CB26" s="689"/>
      <c r="CD26" s="681" t="s">
        <v>297</v>
      </c>
      <c r="CE26" s="682"/>
      <c r="CF26" s="682"/>
      <c r="CG26" s="682"/>
      <c r="CH26" s="682"/>
      <c r="CI26" s="682"/>
      <c r="CJ26" s="682"/>
      <c r="CK26" s="682"/>
      <c r="CL26" s="682"/>
      <c r="CM26" s="682"/>
      <c r="CN26" s="682"/>
      <c r="CO26" s="682"/>
      <c r="CP26" s="682"/>
      <c r="CQ26" s="683"/>
      <c r="CR26" s="642">
        <v>1052140</v>
      </c>
      <c r="CS26" s="643"/>
      <c r="CT26" s="643"/>
      <c r="CU26" s="643"/>
      <c r="CV26" s="643"/>
      <c r="CW26" s="643"/>
      <c r="CX26" s="643"/>
      <c r="CY26" s="644"/>
      <c r="CZ26" s="645">
        <v>11.8</v>
      </c>
      <c r="DA26" s="663"/>
      <c r="DB26" s="663"/>
      <c r="DC26" s="664"/>
      <c r="DD26" s="648">
        <v>934817</v>
      </c>
      <c r="DE26" s="643"/>
      <c r="DF26" s="643"/>
      <c r="DG26" s="643"/>
      <c r="DH26" s="643"/>
      <c r="DI26" s="643"/>
      <c r="DJ26" s="643"/>
      <c r="DK26" s="644"/>
      <c r="DL26" s="648" t="s">
        <v>131</v>
      </c>
      <c r="DM26" s="643"/>
      <c r="DN26" s="643"/>
      <c r="DO26" s="643"/>
      <c r="DP26" s="643"/>
      <c r="DQ26" s="643"/>
      <c r="DR26" s="643"/>
      <c r="DS26" s="643"/>
      <c r="DT26" s="643"/>
      <c r="DU26" s="643"/>
      <c r="DV26" s="644"/>
      <c r="DW26" s="645" t="s">
        <v>131</v>
      </c>
      <c r="DX26" s="663"/>
      <c r="DY26" s="663"/>
      <c r="DZ26" s="663"/>
      <c r="EA26" s="663"/>
      <c r="EB26" s="663"/>
      <c r="EC26" s="684"/>
    </row>
    <row r="27" spans="2:133" ht="11.25" customHeight="1" x14ac:dyDescent="0.15">
      <c r="B27" s="639" t="s">
        <v>298</v>
      </c>
      <c r="C27" s="640"/>
      <c r="D27" s="640"/>
      <c r="E27" s="640"/>
      <c r="F27" s="640"/>
      <c r="G27" s="640"/>
      <c r="H27" s="640"/>
      <c r="I27" s="640"/>
      <c r="J27" s="640"/>
      <c r="K27" s="640"/>
      <c r="L27" s="640"/>
      <c r="M27" s="640"/>
      <c r="N27" s="640"/>
      <c r="O27" s="640"/>
      <c r="P27" s="640"/>
      <c r="Q27" s="641"/>
      <c r="R27" s="642">
        <v>2898</v>
      </c>
      <c r="S27" s="643"/>
      <c r="T27" s="643"/>
      <c r="U27" s="643"/>
      <c r="V27" s="643"/>
      <c r="W27" s="643"/>
      <c r="X27" s="643"/>
      <c r="Y27" s="644"/>
      <c r="Z27" s="675">
        <v>0</v>
      </c>
      <c r="AA27" s="675"/>
      <c r="AB27" s="675"/>
      <c r="AC27" s="675"/>
      <c r="AD27" s="676">
        <v>2898</v>
      </c>
      <c r="AE27" s="676"/>
      <c r="AF27" s="676"/>
      <c r="AG27" s="676"/>
      <c r="AH27" s="676"/>
      <c r="AI27" s="676"/>
      <c r="AJ27" s="676"/>
      <c r="AK27" s="676"/>
      <c r="AL27" s="645">
        <v>0.1</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1779301</v>
      </c>
      <c r="BH27" s="643"/>
      <c r="BI27" s="643"/>
      <c r="BJ27" s="643"/>
      <c r="BK27" s="643"/>
      <c r="BL27" s="643"/>
      <c r="BM27" s="643"/>
      <c r="BN27" s="644"/>
      <c r="BO27" s="675">
        <v>100</v>
      </c>
      <c r="BP27" s="675"/>
      <c r="BQ27" s="675"/>
      <c r="BR27" s="675"/>
      <c r="BS27" s="648">
        <v>3852</v>
      </c>
      <c r="BT27" s="643"/>
      <c r="BU27" s="643"/>
      <c r="BV27" s="643"/>
      <c r="BW27" s="643"/>
      <c r="BX27" s="643"/>
      <c r="BY27" s="643"/>
      <c r="BZ27" s="643"/>
      <c r="CA27" s="643"/>
      <c r="CB27" s="689"/>
      <c r="CD27" s="681" t="s">
        <v>300</v>
      </c>
      <c r="CE27" s="682"/>
      <c r="CF27" s="682"/>
      <c r="CG27" s="682"/>
      <c r="CH27" s="682"/>
      <c r="CI27" s="682"/>
      <c r="CJ27" s="682"/>
      <c r="CK27" s="682"/>
      <c r="CL27" s="682"/>
      <c r="CM27" s="682"/>
      <c r="CN27" s="682"/>
      <c r="CO27" s="682"/>
      <c r="CP27" s="682"/>
      <c r="CQ27" s="683"/>
      <c r="CR27" s="642">
        <v>623891</v>
      </c>
      <c r="CS27" s="661"/>
      <c r="CT27" s="661"/>
      <c r="CU27" s="661"/>
      <c r="CV27" s="661"/>
      <c r="CW27" s="661"/>
      <c r="CX27" s="661"/>
      <c r="CY27" s="662"/>
      <c r="CZ27" s="645">
        <v>7</v>
      </c>
      <c r="DA27" s="663"/>
      <c r="DB27" s="663"/>
      <c r="DC27" s="664"/>
      <c r="DD27" s="648">
        <v>162296</v>
      </c>
      <c r="DE27" s="661"/>
      <c r="DF27" s="661"/>
      <c r="DG27" s="661"/>
      <c r="DH27" s="661"/>
      <c r="DI27" s="661"/>
      <c r="DJ27" s="661"/>
      <c r="DK27" s="662"/>
      <c r="DL27" s="648">
        <v>156148</v>
      </c>
      <c r="DM27" s="661"/>
      <c r="DN27" s="661"/>
      <c r="DO27" s="661"/>
      <c r="DP27" s="661"/>
      <c r="DQ27" s="661"/>
      <c r="DR27" s="661"/>
      <c r="DS27" s="661"/>
      <c r="DT27" s="661"/>
      <c r="DU27" s="661"/>
      <c r="DV27" s="662"/>
      <c r="DW27" s="645">
        <v>3.3</v>
      </c>
      <c r="DX27" s="663"/>
      <c r="DY27" s="663"/>
      <c r="DZ27" s="663"/>
      <c r="EA27" s="663"/>
      <c r="EB27" s="663"/>
      <c r="EC27" s="684"/>
    </row>
    <row r="28" spans="2:133" ht="11.25" customHeight="1" x14ac:dyDescent="0.15">
      <c r="B28" s="639" t="s">
        <v>301</v>
      </c>
      <c r="C28" s="640"/>
      <c r="D28" s="640"/>
      <c r="E28" s="640"/>
      <c r="F28" s="640"/>
      <c r="G28" s="640"/>
      <c r="H28" s="640"/>
      <c r="I28" s="640"/>
      <c r="J28" s="640"/>
      <c r="K28" s="640"/>
      <c r="L28" s="640"/>
      <c r="M28" s="640"/>
      <c r="N28" s="640"/>
      <c r="O28" s="640"/>
      <c r="P28" s="640"/>
      <c r="Q28" s="641"/>
      <c r="R28" s="642">
        <v>46546</v>
      </c>
      <c r="S28" s="643"/>
      <c r="T28" s="643"/>
      <c r="U28" s="643"/>
      <c r="V28" s="643"/>
      <c r="W28" s="643"/>
      <c r="X28" s="643"/>
      <c r="Y28" s="644"/>
      <c r="Z28" s="675">
        <v>0.5</v>
      </c>
      <c r="AA28" s="675"/>
      <c r="AB28" s="675"/>
      <c r="AC28" s="675"/>
      <c r="AD28" s="676" t="s">
        <v>131</v>
      </c>
      <c r="AE28" s="676"/>
      <c r="AF28" s="676"/>
      <c r="AG28" s="676"/>
      <c r="AH28" s="676"/>
      <c r="AI28" s="676"/>
      <c r="AJ28" s="676"/>
      <c r="AK28" s="676"/>
      <c r="AL28" s="645" t="s">
        <v>131</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302</v>
      </c>
      <c r="CE28" s="682"/>
      <c r="CF28" s="682"/>
      <c r="CG28" s="682"/>
      <c r="CH28" s="682"/>
      <c r="CI28" s="682"/>
      <c r="CJ28" s="682"/>
      <c r="CK28" s="682"/>
      <c r="CL28" s="682"/>
      <c r="CM28" s="682"/>
      <c r="CN28" s="682"/>
      <c r="CO28" s="682"/>
      <c r="CP28" s="682"/>
      <c r="CQ28" s="683"/>
      <c r="CR28" s="642">
        <v>596353</v>
      </c>
      <c r="CS28" s="643"/>
      <c r="CT28" s="643"/>
      <c r="CU28" s="643"/>
      <c r="CV28" s="643"/>
      <c r="CW28" s="643"/>
      <c r="CX28" s="643"/>
      <c r="CY28" s="644"/>
      <c r="CZ28" s="645">
        <v>6.7</v>
      </c>
      <c r="DA28" s="663"/>
      <c r="DB28" s="663"/>
      <c r="DC28" s="664"/>
      <c r="DD28" s="648">
        <v>596353</v>
      </c>
      <c r="DE28" s="643"/>
      <c r="DF28" s="643"/>
      <c r="DG28" s="643"/>
      <c r="DH28" s="643"/>
      <c r="DI28" s="643"/>
      <c r="DJ28" s="643"/>
      <c r="DK28" s="644"/>
      <c r="DL28" s="648">
        <v>596353</v>
      </c>
      <c r="DM28" s="643"/>
      <c r="DN28" s="643"/>
      <c r="DO28" s="643"/>
      <c r="DP28" s="643"/>
      <c r="DQ28" s="643"/>
      <c r="DR28" s="643"/>
      <c r="DS28" s="643"/>
      <c r="DT28" s="643"/>
      <c r="DU28" s="643"/>
      <c r="DV28" s="644"/>
      <c r="DW28" s="645">
        <v>12.5</v>
      </c>
      <c r="DX28" s="663"/>
      <c r="DY28" s="663"/>
      <c r="DZ28" s="663"/>
      <c r="EA28" s="663"/>
      <c r="EB28" s="663"/>
      <c r="EC28" s="684"/>
    </row>
    <row r="29" spans="2:133" ht="11.25" customHeight="1" x14ac:dyDescent="0.15">
      <c r="B29" s="639" t="s">
        <v>303</v>
      </c>
      <c r="C29" s="640"/>
      <c r="D29" s="640"/>
      <c r="E29" s="640"/>
      <c r="F29" s="640"/>
      <c r="G29" s="640"/>
      <c r="H29" s="640"/>
      <c r="I29" s="640"/>
      <c r="J29" s="640"/>
      <c r="K29" s="640"/>
      <c r="L29" s="640"/>
      <c r="M29" s="640"/>
      <c r="N29" s="640"/>
      <c r="O29" s="640"/>
      <c r="P29" s="640"/>
      <c r="Q29" s="641"/>
      <c r="R29" s="642">
        <v>34385</v>
      </c>
      <c r="S29" s="643"/>
      <c r="T29" s="643"/>
      <c r="U29" s="643"/>
      <c r="V29" s="643"/>
      <c r="W29" s="643"/>
      <c r="X29" s="643"/>
      <c r="Y29" s="644"/>
      <c r="Z29" s="675">
        <v>0.4</v>
      </c>
      <c r="AA29" s="675"/>
      <c r="AB29" s="675"/>
      <c r="AC29" s="675"/>
      <c r="AD29" s="676" t="s">
        <v>131</v>
      </c>
      <c r="AE29" s="676"/>
      <c r="AF29" s="676"/>
      <c r="AG29" s="676"/>
      <c r="AH29" s="676"/>
      <c r="AI29" s="676"/>
      <c r="AJ29" s="676"/>
      <c r="AK29" s="676"/>
      <c r="AL29" s="645" t="s">
        <v>131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304</v>
      </c>
      <c r="CE29" s="728"/>
      <c r="CF29" s="681" t="s">
        <v>70</v>
      </c>
      <c r="CG29" s="682"/>
      <c r="CH29" s="682"/>
      <c r="CI29" s="682"/>
      <c r="CJ29" s="682"/>
      <c r="CK29" s="682"/>
      <c r="CL29" s="682"/>
      <c r="CM29" s="682"/>
      <c r="CN29" s="682"/>
      <c r="CO29" s="682"/>
      <c r="CP29" s="682"/>
      <c r="CQ29" s="683"/>
      <c r="CR29" s="642">
        <v>596353</v>
      </c>
      <c r="CS29" s="661"/>
      <c r="CT29" s="661"/>
      <c r="CU29" s="661"/>
      <c r="CV29" s="661"/>
      <c r="CW29" s="661"/>
      <c r="CX29" s="661"/>
      <c r="CY29" s="662"/>
      <c r="CZ29" s="645">
        <v>6.7</v>
      </c>
      <c r="DA29" s="663"/>
      <c r="DB29" s="663"/>
      <c r="DC29" s="664"/>
      <c r="DD29" s="648">
        <v>596353</v>
      </c>
      <c r="DE29" s="661"/>
      <c r="DF29" s="661"/>
      <c r="DG29" s="661"/>
      <c r="DH29" s="661"/>
      <c r="DI29" s="661"/>
      <c r="DJ29" s="661"/>
      <c r="DK29" s="662"/>
      <c r="DL29" s="648">
        <v>596353</v>
      </c>
      <c r="DM29" s="661"/>
      <c r="DN29" s="661"/>
      <c r="DO29" s="661"/>
      <c r="DP29" s="661"/>
      <c r="DQ29" s="661"/>
      <c r="DR29" s="661"/>
      <c r="DS29" s="661"/>
      <c r="DT29" s="661"/>
      <c r="DU29" s="661"/>
      <c r="DV29" s="662"/>
      <c r="DW29" s="645">
        <v>12.5</v>
      </c>
      <c r="DX29" s="663"/>
      <c r="DY29" s="663"/>
      <c r="DZ29" s="663"/>
      <c r="EA29" s="663"/>
      <c r="EB29" s="663"/>
      <c r="EC29" s="684"/>
    </row>
    <row r="30" spans="2:133" ht="11.25" customHeight="1" x14ac:dyDescent="0.15">
      <c r="B30" s="639" t="s">
        <v>305</v>
      </c>
      <c r="C30" s="640"/>
      <c r="D30" s="640"/>
      <c r="E30" s="640"/>
      <c r="F30" s="640"/>
      <c r="G30" s="640"/>
      <c r="H30" s="640"/>
      <c r="I30" s="640"/>
      <c r="J30" s="640"/>
      <c r="K30" s="640"/>
      <c r="L30" s="640"/>
      <c r="M30" s="640"/>
      <c r="N30" s="640"/>
      <c r="O30" s="640"/>
      <c r="P30" s="640"/>
      <c r="Q30" s="641"/>
      <c r="R30" s="642">
        <v>12118</v>
      </c>
      <c r="S30" s="643"/>
      <c r="T30" s="643"/>
      <c r="U30" s="643"/>
      <c r="V30" s="643"/>
      <c r="W30" s="643"/>
      <c r="X30" s="643"/>
      <c r="Y30" s="644"/>
      <c r="Z30" s="675">
        <v>0.1</v>
      </c>
      <c r="AA30" s="675"/>
      <c r="AB30" s="675"/>
      <c r="AC30" s="675"/>
      <c r="AD30" s="676" t="s">
        <v>131</v>
      </c>
      <c r="AE30" s="676"/>
      <c r="AF30" s="676"/>
      <c r="AG30" s="676"/>
      <c r="AH30" s="676"/>
      <c r="AI30" s="676"/>
      <c r="AJ30" s="676"/>
      <c r="AK30" s="676"/>
      <c r="AL30" s="645" t="s">
        <v>131</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306</v>
      </c>
      <c r="BH30" s="716"/>
      <c r="BI30" s="716"/>
      <c r="BJ30" s="716"/>
      <c r="BK30" s="716"/>
      <c r="BL30" s="716"/>
      <c r="BM30" s="716"/>
      <c r="BN30" s="716"/>
      <c r="BO30" s="716"/>
      <c r="BP30" s="716"/>
      <c r="BQ30" s="717"/>
      <c r="BR30" s="703" t="s">
        <v>307</v>
      </c>
      <c r="BS30" s="716"/>
      <c r="BT30" s="716"/>
      <c r="BU30" s="716"/>
      <c r="BV30" s="716"/>
      <c r="BW30" s="716"/>
      <c r="BX30" s="716"/>
      <c r="BY30" s="716"/>
      <c r="BZ30" s="716"/>
      <c r="CA30" s="716"/>
      <c r="CB30" s="717"/>
      <c r="CD30" s="729"/>
      <c r="CE30" s="730"/>
      <c r="CF30" s="681" t="s">
        <v>308</v>
      </c>
      <c r="CG30" s="682"/>
      <c r="CH30" s="682"/>
      <c r="CI30" s="682"/>
      <c r="CJ30" s="682"/>
      <c r="CK30" s="682"/>
      <c r="CL30" s="682"/>
      <c r="CM30" s="682"/>
      <c r="CN30" s="682"/>
      <c r="CO30" s="682"/>
      <c r="CP30" s="682"/>
      <c r="CQ30" s="683"/>
      <c r="CR30" s="642">
        <v>565222</v>
      </c>
      <c r="CS30" s="643"/>
      <c r="CT30" s="643"/>
      <c r="CU30" s="643"/>
      <c r="CV30" s="643"/>
      <c r="CW30" s="643"/>
      <c r="CX30" s="643"/>
      <c r="CY30" s="644"/>
      <c r="CZ30" s="645">
        <v>6.4</v>
      </c>
      <c r="DA30" s="663"/>
      <c r="DB30" s="663"/>
      <c r="DC30" s="664"/>
      <c r="DD30" s="648">
        <v>565222</v>
      </c>
      <c r="DE30" s="643"/>
      <c r="DF30" s="643"/>
      <c r="DG30" s="643"/>
      <c r="DH30" s="643"/>
      <c r="DI30" s="643"/>
      <c r="DJ30" s="643"/>
      <c r="DK30" s="644"/>
      <c r="DL30" s="648">
        <v>565222</v>
      </c>
      <c r="DM30" s="643"/>
      <c r="DN30" s="643"/>
      <c r="DO30" s="643"/>
      <c r="DP30" s="643"/>
      <c r="DQ30" s="643"/>
      <c r="DR30" s="643"/>
      <c r="DS30" s="643"/>
      <c r="DT30" s="643"/>
      <c r="DU30" s="643"/>
      <c r="DV30" s="644"/>
      <c r="DW30" s="645">
        <v>11.9</v>
      </c>
      <c r="DX30" s="663"/>
      <c r="DY30" s="663"/>
      <c r="DZ30" s="663"/>
      <c r="EA30" s="663"/>
      <c r="EB30" s="663"/>
      <c r="EC30" s="684"/>
    </row>
    <row r="31" spans="2:133" ht="11.25" customHeight="1" x14ac:dyDescent="0.15">
      <c r="B31" s="639" t="s">
        <v>309</v>
      </c>
      <c r="C31" s="640"/>
      <c r="D31" s="640"/>
      <c r="E31" s="640"/>
      <c r="F31" s="640"/>
      <c r="G31" s="640"/>
      <c r="H31" s="640"/>
      <c r="I31" s="640"/>
      <c r="J31" s="640"/>
      <c r="K31" s="640"/>
      <c r="L31" s="640"/>
      <c r="M31" s="640"/>
      <c r="N31" s="640"/>
      <c r="O31" s="640"/>
      <c r="P31" s="640"/>
      <c r="Q31" s="641"/>
      <c r="R31" s="642">
        <v>2807653</v>
      </c>
      <c r="S31" s="643"/>
      <c r="T31" s="643"/>
      <c r="U31" s="643"/>
      <c r="V31" s="643"/>
      <c r="W31" s="643"/>
      <c r="X31" s="643"/>
      <c r="Y31" s="644"/>
      <c r="Z31" s="675">
        <v>30.6</v>
      </c>
      <c r="AA31" s="675"/>
      <c r="AB31" s="675"/>
      <c r="AC31" s="675"/>
      <c r="AD31" s="676" t="s">
        <v>131</v>
      </c>
      <c r="AE31" s="676"/>
      <c r="AF31" s="676"/>
      <c r="AG31" s="676"/>
      <c r="AH31" s="676"/>
      <c r="AI31" s="676"/>
      <c r="AJ31" s="676"/>
      <c r="AK31" s="676"/>
      <c r="AL31" s="645" t="s">
        <v>131</v>
      </c>
      <c r="AM31" s="646"/>
      <c r="AN31" s="646"/>
      <c r="AO31" s="677"/>
      <c r="AP31" s="718" t="s">
        <v>310</v>
      </c>
      <c r="AQ31" s="719"/>
      <c r="AR31" s="719"/>
      <c r="AS31" s="719"/>
      <c r="AT31" s="724" t="s">
        <v>311</v>
      </c>
      <c r="AU31" s="231"/>
      <c r="AV31" s="231"/>
      <c r="AW31" s="231"/>
      <c r="AX31" s="708" t="s">
        <v>188</v>
      </c>
      <c r="AY31" s="709"/>
      <c r="AZ31" s="709"/>
      <c r="BA31" s="709"/>
      <c r="BB31" s="709"/>
      <c r="BC31" s="709"/>
      <c r="BD31" s="709"/>
      <c r="BE31" s="709"/>
      <c r="BF31" s="710"/>
      <c r="BG31" s="711">
        <v>99.3</v>
      </c>
      <c r="BH31" s="712"/>
      <c r="BI31" s="712"/>
      <c r="BJ31" s="712"/>
      <c r="BK31" s="712"/>
      <c r="BL31" s="712"/>
      <c r="BM31" s="713">
        <v>97.5</v>
      </c>
      <c r="BN31" s="712"/>
      <c r="BO31" s="712"/>
      <c r="BP31" s="712"/>
      <c r="BQ31" s="714"/>
      <c r="BR31" s="711">
        <v>99.2</v>
      </c>
      <c r="BS31" s="712"/>
      <c r="BT31" s="712"/>
      <c r="BU31" s="712"/>
      <c r="BV31" s="712"/>
      <c r="BW31" s="712"/>
      <c r="BX31" s="713">
        <v>97.4</v>
      </c>
      <c r="BY31" s="712"/>
      <c r="BZ31" s="712"/>
      <c r="CA31" s="712"/>
      <c r="CB31" s="714"/>
      <c r="CD31" s="729"/>
      <c r="CE31" s="730"/>
      <c r="CF31" s="681" t="s">
        <v>312</v>
      </c>
      <c r="CG31" s="682"/>
      <c r="CH31" s="682"/>
      <c r="CI31" s="682"/>
      <c r="CJ31" s="682"/>
      <c r="CK31" s="682"/>
      <c r="CL31" s="682"/>
      <c r="CM31" s="682"/>
      <c r="CN31" s="682"/>
      <c r="CO31" s="682"/>
      <c r="CP31" s="682"/>
      <c r="CQ31" s="683"/>
      <c r="CR31" s="642">
        <v>31131</v>
      </c>
      <c r="CS31" s="661"/>
      <c r="CT31" s="661"/>
      <c r="CU31" s="661"/>
      <c r="CV31" s="661"/>
      <c r="CW31" s="661"/>
      <c r="CX31" s="661"/>
      <c r="CY31" s="662"/>
      <c r="CZ31" s="645">
        <v>0.3</v>
      </c>
      <c r="DA31" s="663"/>
      <c r="DB31" s="663"/>
      <c r="DC31" s="664"/>
      <c r="DD31" s="648">
        <v>31131</v>
      </c>
      <c r="DE31" s="661"/>
      <c r="DF31" s="661"/>
      <c r="DG31" s="661"/>
      <c r="DH31" s="661"/>
      <c r="DI31" s="661"/>
      <c r="DJ31" s="661"/>
      <c r="DK31" s="662"/>
      <c r="DL31" s="648">
        <v>31131</v>
      </c>
      <c r="DM31" s="661"/>
      <c r="DN31" s="661"/>
      <c r="DO31" s="661"/>
      <c r="DP31" s="661"/>
      <c r="DQ31" s="661"/>
      <c r="DR31" s="661"/>
      <c r="DS31" s="661"/>
      <c r="DT31" s="661"/>
      <c r="DU31" s="661"/>
      <c r="DV31" s="662"/>
      <c r="DW31" s="645">
        <v>0.7</v>
      </c>
      <c r="DX31" s="663"/>
      <c r="DY31" s="663"/>
      <c r="DZ31" s="663"/>
      <c r="EA31" s="663"/>
      <c r="EB31" s="663"/>
      <c r="EC31" s="684"/>
    </row>
    <row r="32" spans="2:133" ht="11.25" customHeight="1" x14ac:dyDescent="0.15">
      <c r="B32" s="733" t="s">
        <v>313</v>
      </c>
      <c r="C32" s="734"/>
      <c r="D32" s="734"/>
      <c r="E32" s="734"/>
      <c r="F32" s="734"/>
      <c r="G32" s="734"/>
      <c r="H32" s="734"/>
      <c r="I32" s="734"/>
      <c r="J32" s="734"/>
      <c r="K32" s="734"/>
      <c r="L32" s="734"/>
      <c r="M32" s="734"/>
      <c r="N32" s="734"/>
      <c r="O32" s="734"/>
      <c r="P32" s="734"/>
      <c r="Q32" s="735"/>
      <c r="R32" s="642" t="s">
        <v>131</v>
      </c>
      <c r="S32" s="643"/>
      <c r="T32" s="643"/>
      <c r="U32" s="643"/>
      <c r="V32" s="643"/>
      <c r="W32" s="643"/>
      <c r="X32" s="643"/>
      <c r="Y32" s="644"/>
      <c r="Z32" s="675" t="s">
        <v>131</v>
      </c>
      <c r="AA32" s="675"/>
      <c r="AB32" s="675"/>
      <c r="AC32" s="675"/>
      <c r="AD32" s="676" t="s">
        <v>131</v>
      </c>
      <c r="AE32" s="676"/>
      <c r="AF32" s="676"/>
      <c r="AG32" s="676"/>
      <c r="AH32" s="676"/>
      <c r="AI32" s="676"/>
      <c r="AJ32" s="676"/>
      <c r="AK32" s="676"/>
      <c r="AL32" s="645" t="s">
        <v>131</v>
      </c>
      <c r="AM32" s="646"/>
      <c r="AN32" s="646"/>
      <c r="AO32" s="677"/>
      <c r="AP32" s="720"/>
      <c r="AQ32" s="721"/>
      <c r="AR32" s="721"/>
      <c r="AS32" s="721"/>
      <c r="AT32" s="725"/>
      <c r="AU32" s="230" t="s">
        <v>314</v>
      </c>
      <c r="AV32" s="230"/>
      <c r="AW32" s="230"/>
      <c r="AX32" s="639" t="s">
        <v>315</v>
      </c>
      <c r="AY32" s="640"/>
      <c r="AZ32" s="640"/>
      <c r="BA32" s="640"/>
      <c r="BB32" s="640"/>
      <c r="BC32" s="640"/>
      <c r="BD32" s="640"/>
      <c r="BE32" s="640"/>
      <c r="BF32" s="641"/>
      <c r="BG32" s="715">
        <v>99.3</v>
      </c>
      <c r="BH32" s="661"/>
      <c r="BI32" s="661"/>
      <c r="BJ32" s="661"/>
      <c r="BK32" s="661"/>
      <c r="BL32" s="661"/>
      <c r="BM32" s="646">
        <v>97.6</v>
      </c>
      <c r="BN32" s="707"/>
      <c r="BO32" s="707"/>
      <c r="BP32" s="707"/>
      <c r="BQ32" s="688"/>
      <c r="BR32" s="715">
        <v>99.3</v>
      </c>
      <c r="BS32" s="661"/>
      <c r="BT32" s="661"/>
      <c r="BU32" s="661"/>
      <c r="BV32" s="661"/>
      <c r="BW32" s="661"/>
      <c r="BX32" s="646">
        <v>97.7</v>
      </c>
      <c r="BY32" s="707"/>
      <c r="BZ32" s="707"/>
      <c r="CA32" s="707"/>
      <c r="CB32" s="688"/>
      <c r="CD32" s="731"/>
      <c r="CE32" s="732"/>
      <c r="CF32" s="681" t="s">
        <v>316</v>
      </c>
      <c r="CG32" s="682"/>
      <c r="CH32" s="682"/>
      <c r="CI32" s="682"/>
      <c r="CJ32" s="682"/>
      <c r="CK32" s="682"/>
      <c r="CL32" s="682"/>
      <c r="CM32" s="682"/>
      <c r="CN32" s="682"/>
      <c r="CO32" s="682"/>
      <c r="CP32" s="682"/>
      <c r="CQ32" s="683"/>
      <c r="CR32" s="642" t="s">
        <v>131</v>
      </c>
      <c r="CS32" s="643"/>
      <c r="CT32" s="643"/>
      <c r="CU32" s="643"/>
      <c r="CV32" s="643"/>
      <c r="CW32" s="643"/>
      <c r="CX32" s="643"/>
      <c r="CY32" s="644"/>
      <c r="CZ32" s="645" t="s">
        <v>131</v>
      </c>
      <c r="DA32" s="663"/>
      <c r="DB32" s="663"/>
      <c r="DC32" s="664"/>
      <c r="DD32" s="648" t="s">
        <v>131</v>
      </c>
      <c r="DE32" s="643"/>
      <c r="DF32" s="643"/>
      <c r="DG32" s="643"/>
      <c r="DH32" s="643"/>
      <c r="DI32" s="643"/>
      <c r="DJ32" s="643"/>
      <c r="DK32" s="644"/>
      <c r="DL32" s="648" t="s">
        <v>131</v>
      </c>
      <c r="DM32" s="643"/>
      <c r="DN32" s="643"/>
      <c r="DO32" s="643"/>
      <c r="DP32" s="643"/>
      <c r="DQ32" s="643"/>
      <c r="DR32" s="643"/>
      <c r="DS32" s="643"/>
      <c r="DT32" s="643"/>
      <c r="DU32" s="643"/>
      <c r="DV32" s="644"/>
      <c r="DW32" s="645" t="s">
        <v>131</v>
      </c>
      <c r="DX32" s="663"/>
      <c r="DY32" s="663"/>
      <c r="DZ32" s="663"/>
      <c r="EA32" s="663"/>
      <c r="EB32" s="663"/>
      <c r="EC32" s="684"/>
    </row>
    <row r="33" spans="2:133" ht="11.25" customHeight="1" x14ac:dyDescent="0.15">
      <c r="B33" s="639" t="s">
        <v>317</v>
      </c>
      <c r="C33" s="640"/>
      <c r="D33" s="640"/>
      <c r="E33" s="640"/>
      <c r="F33" s="640"/>
      <c r="G33" s="640"/>
      <c r="H33" s="640"/>
      <c r="I33" s="640"/>
      <c r="J33" s="640"/>
      <c r="K33" s="640"/>
      <c r="L33" s="640"/>
      <c r="M33" s="640"/>
      <c r="N33" s="640"/>
      <c r="O33" s="640"/>
      <c r="P33" s="640"/>
      <c r="Q33" s="641"/>
      <c r="R33" s="642">
        <v>535716</v>
      </c>
      <c r="S33" s="643"/>
      <c r="T33" s="643"/>
      <c r="U33" s="643"/>
      <c r="V33" s="643"/>
      <c r="W33" s="643"/>
      <c r="X33" s="643"/>
      <c r="Y33" s="644"/>
      <c r="Z33" s="675">
        <v>5.8</v>
      </c>
      <c r="AA33" s="675"/>
      <c r="AB33" s="675"/>
      <c r="AC33" s="675"/>
      <c r="AD33" s="676" t="s">
        <v>131</v>
      </c>
      <c r="AE33" s="676"/>
      <c r="AF33" s="676"/>
      <c r="AG33" s="676"/>
      <c r="AH33" s="676"/>
      <c r="AI33" s="676"/>
      <c r="AJ33" s="676"/>
      <c r="AK33" s="676"/>
      <c r="AL33" s="645" t="s">
        <v>131</v>
      </c>
      <c r="AM33" s="646"/>
      <c r="AN33" s="646"/>
      <c r="AO33" s="677"/>
      <c r="AP33" s="722"/>
      <c r="AQ33" s="723"/>
      <c r="AR33" s="723"/>
      <c r="AS33" s="723"/>
      <c r="AT33" s="726"/>
      <c r="AU33" s="232"/>
      <c r="AV33" s="232"/>
      <c r="AW33" s="232"/>
      <c r="AX33" s="623" t="s">
        <v>318</v>
      </c>
      <c r="AY33" s="624"/>
      <c r="AZ33" s="624"/>
      <c r="BA33" s="624"/>
      <c r="BB33" s="624"/>
      <c r="BC33" s="624"/>
      <c r="BD33" s="624"/>
      <c r="BE33" s="624"/>
      <c r="BF33" s="625"/>
      <c r="BG33" s="706">
        <v>99.2</v>
      </c>
      <c r="BH33" s="627"/>
      <c r="BI33" s="627"/>
      <c r="BJ33" s="627"/>
      <c r="BK33" s="627"/>
      <c r="BL33" s="627"/>
      <c r="BM33" s="669">
        <v>97</v>
      </c>
      <c r="BN33" s="627"/>
      <c r="BO33" s="627"/>
      <c r="BP33" s="627"/>
      <c r="BQ33" s="671"/>
      <c r="BR33" s="706">
        <v>99.1</v>
      </c>
      <c r="BS33" s="627"/>
      <c r="BT33" s="627"/>
      <c r="BU33" s="627"/>
      <c r="BV33" s="627"/>
      <c r="BW33" s="627"/>
      <c r="BX33" s="669">
        <v>96.9</v>
      </c>
      <c r="BY33" s="627"/>
      <c r="BZ33" s="627"/>
      <c r="CA33" s="627"/>
      <c r="CB33" s="671"/>
      <c r="CD33" s="681" t="s">
        <v>319</v>
      </c>
      <c r="CE33" s="682"/>
      <c r="CF33" s="682"/>
      <c r="CG33" s="682"/>
      <c r="CH33" s="682"/>
      <c r="CI33" s="682"/>
      <c r="CJ33" s="682"/>
      <c r="CK33" s="682"/>
      <c r="CL33" s="682"/>
      <c r="CM33" s="682"/>
      <c r="CN33" s="682"/>
      <c r="CO33" s="682"/>
      <c r="CP33" s="682"/>
      <c r="CQ33" s="683"/>
      <c r="CR33" s="642">
        <v>5164031</v>
      </c>
      <c r="CS33" s="661"/>
      <c r="CT33" s="661"/>
      <c r="CU33" s="661"/>
      <c r="CV33" s="661"/>
      <c r="CW33" s="661"/>
      <c r="CX33" s="661"/>
      <c r="CY33" s="662"/>
      <c r="CZ33" s="645">
        <v>58</v>
      </c>
      <c r="DA33" s="663"/>
      <c r="DB33" s="663"/>
      <c r="DC33" s="664"/>
      <c r="DD33" s="648">
        <v>2697489</v>
      </c>
      <c r="DE33" s="661"/>
      <c r="DF33" s="661"/>
      <c r="DG33" s="661"/>
      <c r="DH33" s="661"/>
      <c r="DI33" s="661"/>
      <c r="DJ33" s="661"/>
      <c r="DK33" s="662"/>
      <c r="DL33" s="648">
        <v>2264330</v>
      </c>
      <c r="DM33" s="661"/>
      <c r="DN33" s="661"/>
      <c r="DO33" s="661"/>
      <c r="DP33" s="661"/>
      <c r="DQ33" s="661"/>
      <c r="DR33" s="661"/>
      <c r="DS33" s="661"/>
      <c r="DT33" s="661"/>
      <c r="DU33" s="661"/>
      <c r="DV33" s="662"/>
      <c r="DW33" s="645">
        <v>47.5</v>
      </c>
      <c r="DX33" s="663"/>
      <c r="DY33" s="663"/>
      <c r="DZ33" s="663"/>
      <c r="EA33" s="663"/>
      <c r="EB33" s="663"/>
      <c r="EC33" s="684"/>
    </row>
    <row r="34" spans="2:133" ht="11.25" customHeight="1" x14ac:dyDescent="0.15">
      <c r="B34" s="639" t="s">
        <v>320</v>
      </c>
      <c r="C34" s="640"/>
      <c r="D34" s="640"/>
      <c r="E34" s="640"/>
      <c r="F34" s="640"/>
      <c r="G34" s="640"/>
      <c r="H34" s="640"/>
      <c r="I34" s="640"/>
      <c r="J34" s="640"/>
      <c r="K34" s="640"/>
      <c r="L34" s="640"/>
      <c r="M34" s="640"/>
      <c r="N34" s="640"/>
      <c r="O34" s="640"/>
      <c r="P34" s="640"/>
      <c r="Q34" s="641"/>
      <c r="R34" s="642">
        <v>37669</v>
      </c>
      <c r="S34" s="643"/>
      <c r="T34" s="643"/>
      <c r="U34" s="643"/>
      <c r="V34" s="643"/>
      <c r="W34" s="643"/>
      <c r="X34" s="643"/>
      <c r="Y34" s="644"/>
      <c r="Z34" s="675">
        <v>0.4</v>
      </c>
      <c r="AA34" s="675"/>
      <c r="AB34" s="675"/>
      <c r="AC34" s="675"/>
      <c r="AD34" s="676" t="s">
        <v>131</v>
      </c>
      <c r="AE34" s="676"/>
      <c r="AF34" s="676"/>
      <c r="AG34" s="676"/>
      <c r="AH34" s="676"/>
      <c r="AI34" s="676"/>
      <c r="AJ34" s="676"/>
      <c r="AK34" s="676"/>
      <c r="AL34" s="645" t="s">
        <v>131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321</v>
      </c>
      <c r="CE34" s="682"/>
      <c r="CF34" s="682"/>
      <c r="CG34" s="682"/>
      <c r="CH34" s="682"/>
      <c r="CI34" s="682"/>
      <c r="CJ34" s="682"/>
      <c r="CK34" s="682"/>
      <c r="CL34" s="682"/>
      <c r="CM34" s="682"/>
      <c r="CN34" s="682"/>
      <c r="CO34" s="682"/>
      <c r="CP34" s="682"/>
      <c r="CQ34" s="683"/>
      <c r="CR34" s="642">
        <v>1142587</v>
      </c>
      <c r="CS34" s="643"/>
      <c r="CT34" s="643"/>
      <c r="CU34" s="643"/>
      <c r="CV34" s="643"/>
      <c r="CW34" s="643"/>
      <c r="CX34" s="643"/>
      <c r="CY34" s="644"/>
      <c r="CZ34" s="645">
        <v>12.8</v>
      </c>
      <c r="DA34" s="663"/>
      <c r="DB34" s="663"/>
      <c r="DC34" s="664"/>
      <c r="DD34" s="648">
        <v>903286</v>
      </c>
      <c r="DE34" s="643"/>
      <c r="DF34" s="643"/>
      <c r="DG34" s="643"/>
      <c r="DH34" s="643"/>
      <c r="DI34" s="643"/>
      <c r="DJ34" s="643"/>
      <c r="DK34" s="644"/>
      <c r="DL34" s="648">
        <v>707698</v>
      </c>
      <c r="DM34" s="643"/>
      <c r="DN34" s="643"/>
      <c r="DO34" s="643"/>
      <c r="DP34" s="643"/>
      <c r="DQ34" s="643"/>
      <c r="DR34" s="643"/>
      <c r="DS34" s="643"/>
      <c r="DT34" s="643"/>
      <c r="DU34" s="643"/>
      <c r="DV34" s="644"/>
      <c r="DW34" s="645">
        <v>14.9</v>
      </c>
      <c r="DX34" s="663"/>
      <c r="DY34" s="663"/>
      <c r="DZ34" s="663"/>
      <c r="EA34" s="663"/>
      <c r="EB34" s="663"/>
      <c r="EC34" s="684"/>
    </row>
    <row r="35" spans="2:133" ht="11.25" customHeight="1" x14ac:dyDescent="0.15">
      <c r="B35" s="639" t="s">
        <v>322</v>
      </c>
      <c r="C35" s="640"/>
      <c r="D35" s="640"/>
      <c r="E35" s="640"/>
      <c r="F35" s="640"/>
      <c r="G35" s="640"/>
      <c r="H35" s="640"/>
      <c r="I35" s="640"/>
      <c r="J35" s="640"/>
      <c r="K35" s="640"/>
      <c r="L35" s="640"/>
      <c r="M35" s="640"/>
      <c r="N35" s="640"/>
      <c r="O35" s="640"/>
      <c r="P35" s="640"/>
      <c r="Q35" s="641"/>
      <c r="R35" s="642">
        <v>23611</v>
      </c>
      <c r="S35" s="643"/>
      <c r="T35" s="643"/>
      <c r="U35" s="643"/>
      <c r="V35" s="643"/>
      <c r="W35" s="643"/>
      <c r="X35" s="643"/>
      <c r="Y35" s="644"/>
      <c r="Z35" s="675">
        <v>0.3</v>
      </c>
      <c r="AA35" s="675"/>
      <c r="AB35" s="675"/>
      <c r="AC35" s="675"/>
      <c r="AD35" s="676" t="s">
        <v>131</v>
      </c>
      <c r="AE35" s="676"/>
      <c r="AF35" s="676"/>
      <c r="AG35" s="676"/>
      <c r="AH35" s="676"/>
      <c r="AI35" s="676"/>
      <c r="AJ35" s="676"/>
      <c r="AK35" s="676"/>
      <c r="AL35" s="645" t="s">
        <v>131</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325</v>
      </c>
      <c r="CE35" s="682"/>
      <c r="CF35" s="682"/>
      <c r="CG35" s="682"/>
      <c r="CH35" s="682"/>
      <c r="CI35" s="682"/>
      <c r="CJ35" s="682"/>
      <c r="CK35" s="682"/>
      <c r="CL35" s="682"/>
      <c r="CM35" s="682"/>
      <c r="CN35" s="682"/>
      <c r="CO35" s="682"/>
      <c r="CP35" s="682"/>
      <c r="CQ35" s="683"/>
      <c r="CR35" s="642">
        <v>145980</v>
      </c>
      <c r="CS35" s="661"/>
      <c r="CT35" s="661"/>
      <c r="CU35" s="661"/>
      <c r="CV35" s="661"/>
      <c r="CW35" s="661"/>
      <c r="CX35" s="661"/>
      <c r="CY35" s="662"/>
      <c r="CZ35" s="645">
        <v>1.6</v>
      </c>
      <c r="DA35" s="663"/>
      <c r="DB35" s="663"/>
      <c r="DC35" s="664"/>
      <c r="DD35" s="648">
        <v>112125</v>
      </c>
      <c r="DE35" s="661"/>
      <c r="DF35" s="661"/>
      <c r="DG35" s="661"/>
      <c r="DH35" s="661"/>
      <c r="DI35" s="661"/>
      <c r="DJ35" s="661"/>
      <c r="DK35" s="662"/>
      <c r="DL35" s="648">
        <v>112125</v>
      </c>
      <c r="DM35" s="661"/>
      <c r="DN35" s="661"/>
      <c r="DO35" s="661"/>
      <c r="DP35" s="661"/>
      <c r="DQ35" s="661"/>
      <c r="DR35" s="661"/>
      <c r="DS35" s="661"/>
      <c r="DT35" s="661"/>
      <c r="DU35" s="661"/>
      <c r="DV35" s="662"/>
      <c r="DW35" s="645">
        <v>2.4</v>
      </c>
      <c r="DX35" s="663"/>
      <c r="DY35" s="663"/>
      <c r="DZ35" s="663"/>
      <c r="EA35" s="663"/>
      <c r="EB35" s="663"/>
      <c r="EC35" s="684"/>
    </row>
    <row r="36" spans="2:133" ht="11.25" customHeight="1" x14ac:dyDescent="0.15">
      <c r="B36" s="639" t="s">
        <v>326</v>
      </c>
      <c r="C36" s="640"/>
      <c r="D36" s="640"/>
      <c r="E36" s="640"/>
      <c r="F36" s="640"/>
      <c r="G36" s="640"/>
      <c r="H36" s="640"/>
      <c r="I36" s="640"/>
      <c r="J36" s="640"/>
      <c r="K36" s="640"/>
      <c r="L36" s="640"/>
      <c r="M36" s="640"/>
      <c r="N36" s="640"/>
      <c r="O36" s="640"/>
      <c r="P36" s="640"/>
      <c r="Q36" s="641"/>
      <c r="R36" s="642">
        <v>247615</v>
      </c>
      <c r="S36" s="643"/>
      <c r="T36" s="643"/>
      <c r="U36" s="643"/>
      <c r="V36" s="643"/>
      <c r="W36" s="643"/>
      <c r="X36" s="643"/>
      <c r="Y36" s="644"/>
      <c r="Z36" s="675">
        <v>2.7</v>
      </c>
      <c r="AA36" s="675"/>
      <c r="AB36" s="675"/>
      <c r="AC36" s="675"/>
      <c r="AD36" s="676" t="s">
        <v>131</v>
      </c>
      <c r="AE36" s="676"/>
      <c r="AF36" s="676"/>
      <c r="AG36" s="676"/>
      <c r="AH36" s="676"/>
      <c r="AI36" s="676"/>
      <c r="AJ36" s="676"/>
      <c r="AK36" s="676"/>
      <c r="AL36" s="645" t="s">
        <v>131</v>
      </c>
      <c r="AM36" s="646"/>
      <c r="AN36" s="646"/>
      <c r="AO36" s="677"/>
      <c r="AP36" s="235"/>
      <c r="AQ36" s="694" t="s">
        <v>327</v>
      </c>
      <c r="AR36" s="695"/>
      <c r="AS36" s="695"/>
      <c r="AT36" s="695"/>
      <c r="AU36" s="695"/>
      <c r="AV36" s="695"/>
      <c r="AW36" s="695"/>
      <c r="AX36" s="695"/>
      <c r="AY36" s="696"/>
      <c r="AZ36" s="697">
        <v>990751</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65464</v>
      </c>
      <c r="BW36" s="698"/>
      <c r="BX36" s="698"/>
      <c r="BY36" s="698"/>
      <c r="BZ36" s="698"/>
      <c r="CA36" s="698"/>
      <c r="CB36" s="699"/>
      <c r="CD36" s="681" t="s">
        <v>329</v>
      </c>
      <c r="CE36" s="682"/>
      <c r="CF36" s="682"/>
      <c r="CG36" s="682"/>
      <c r="CH36" s="682"/>
      <c r="CI36" s="682"/>
      <c r="CJ36" s="682"/>
      <c r="CK36" s="682"/>
      <c r="CL36" s="682"/>
      <c r="CM36" s="682"/>
      <c r="CN36" s="682"/>
      <c r="CO36" s="682"/>
      <c r="CP36" s="682"/>
      <c r="CQ36" s="683"/>
      <c r="CR36" s="642">
        <v>2847209</v>
      </c>
      <c r="CS36" s="643"/>
      <c r="CT36" s="643"/>
      <c r="CU36" s="643"/>
      <c r="CV36" s="643"/>
      <c r="CW36" s="643"/>
      <c r="CX36" s="643"/>
      <c r="CY36" s="644"/>
      <c r="CZ36" s="645">
        <v>32</v>
      </c>
      <c r="DA36" s="663"/>
      <c r="DB36" s="663"/>
      <c r="DC36" s="664"/>
      <c r="DD36" s="648">
        <v>842722</v>
      </c>
      <c r="DE36" s="643"/>
      <c r="DF36" s="643"/>
      <c r="DG36" s="643"/>
      <c r="DH36" s="643"/>
      <c r="DI36" s="643"/>
      <c r="DJ36" s="643"/>
      <c r="DK36" s="644"/>
      <c r="DL36" s="648">
        <v>676635</v>
      </c>
      <c r="DM36" s="643"/>
      <c r="DN36" s="643"/>
      <c r="DO36" s="643"/>
      <c r="DP36" s="643"/>
      <c r="DQ36" s="643"/>
      <c r="DR36" s="643"/>
      <c r="DS36" s="643"/>
      <c r="DT36" s="643"/>
      <c r="DU36" s="643"/>
      <c r="DV36" s="644"/>
      <c r="DW36" s="645">
        <v>14.2</v>
      </c>
      <c r="DX36" s="663"/>
      <c r="DY36" s="663"/>
      <c r="DZ36" s="663"/>
      <c r="EA36" s="663"/>
      <c r="EB36" s="663"/>
      <c r="EC36" s="684"/>
    </row>
    <row r="37" spans="2:133" ht="11.25" customHeight="1" x14ac:dyDescent="0.15">
      <c r="B37" s="639" t="s">
        <v>330</v>
      </c>
      <c r="C37" s="640"/>
      <c r="D37" s="640"/>
      <c r="E37" s="640"/>
      <c r="F37" s="640"/>
      <c r="G37" s="640"/>
      <c r="H37" s="640"/>
      <c r="I37" s="640"/>
      <c r="J37" s="640"/>
      <c r="K37" s="640"/>
      <c r="L37" s="640"/>
      <c r="M37" s="640"/>
      <c r="N37" s="640"/>
      <c r="O37" s="640"/>
      <c r="P37" s="640"/>
      <c r="Q37" s="641"/>
      <c r="R37" s="642">
        <v>141086</v>
      </c>
      <c r="S37" s="643"/>
      <c r="T37" s="643"/>
      <c r="U37" s="643"/>
      <c r="V37" s="643"/>
      <c r="W37" s="643"/>
      <c r="X37" s="643"/>
      <c r="Y37" s="644"/>
      <c r="Z37" s="675">
        <v>1.5</v>
      </c>
      <c r="AA37" s="675"/>
      <c r="AB37" s="675"/>
      <c r="AC37" s="675"/>
      <c r="AD37" s="676" t="s">
        <v>131</v>
      </c>
      <c r="AE37" s="676"/>
      <c r="AF37" s="676"/>
      <c r="AG37" s="676"/>
      <c r="AH37" s="676"/>
      <c r="AI37" s="676"/>
      <c r="AJ37" s="676"/>
      <c r="AK37" s="676"/>
      <c r="AL37" s="645" t="s">
        <v>131</v>
      </c>
      <c r="AM37" s="646"/>
      <c r="AN37" s="646"/>
      <c r="AO37" s="677"/>
      <c r="AQ37" s="685" t="s">
        <v>331</v>
      </c>
      <c r="AR37" s="686"/>
      <c r="AS37" s="686"/>
      <c r="AT37" s="686"/>
      <c r="AU37" s="686"/>
      <c r="AV37" s="686"/>
      <c r="AW37" s="686"/>
      <c r="AX37" s="686"/>
      <c r="AY37" s="687"/>
      <c r="AZ37" s="642">
        <v>93152</v>
      </c>
      <c r="BA37" s="643"/>
      <c r="BB37" s="643"/>
      <c r="BC37" s="643"/>
      <c r="BD37" s="661"/>
      <c r="BE37" s="661"/>
      <c r="BF37" s="688"/>
      <c r="BG37" s="681" t="s">
        <v>332</v>
      </c>
      <c r="BH37" s="682"/>
      <c r="BI37" s="682"/>
      <c r="BJ37" s="682"/>
      <c r="BK37" s="682"/>
      <c r="BL37" s="682"/>
      <c r="BM37" s="682"/>
      <c r="BN37" s="682"/>
      <c r="BO37" s="682"/>
      <c r="BP37" s="682"/>
      <c r="BQ37" s="682"/>
      <c r="BR37" s="682"/>
      <c r="BS37" s="682"/>
      <c r="BT37" s="682"/>
      <c r="BU37" s="683"/>
      <c r="BV37" s="642">
        <v>52633</v>
      </c>
      <c r="BW37" s="643"/>
      <c r="BX37" s="643"/>
      <c r="BY37" s="643"/>
      <c r="BZ37" s="643"/>
      <c r="CA37" s="643"/>
      <c r="CB37" s="689"/>
      <c r="CD37" s="681" t="s">
        <v>333</v>
      </c>
      <c r="CE37" s="682"/>
      <c r="CF37" s="682"/>
      <c r="CG37" s="682"/>
      <c r="CH37" s="682"/>
      <c r="CI37" s="682"/>
      <c r="CJ37" s="682"/>
      <c r="CK37" s="682"/>
      <c r="CL37" s="682"/>
      <c r="CM37" s="682"/>
      <c r="CN37" s="682"/>
      <c r="CO37" s="682"/>
      <c r="CP37" s="682"/>
      <c r="CQ37" s="683"/>
      <c r="CR37" s="642">
        <v>429572</v>
      </c>
      <c r="CS37" s="661"/>
      <c r="CT37" s="661"/>
      <c r="CU37" s="661"/>
      <c r="CV37" s="661"/>
      <c r="CW37" s="661"/>
      <c r="CX37" s="661"/>
      <c r="CY37" s="662"/>
      <c r="CZ37" s="645">
        <v>4.8</v>
      </c>
      <c r="DA37" s="663"/>
      <c r="DB37" s="663"/>
      <c r="DC37" s="664"/>
      <c r="DD37" s="648">
        <v>429572</v>
      </c>
      <c r="DE37" s="661"/>
      <c r="DF37" s="661"/>
      <c r="DG37" s="661"/>
      <c r="DH37" s="661"/>
      <c r="DI37" s="661"/>
      <c r="DJ37" s="661"/>
      <c r="DK37" s="662"/>
      <c r="DL37" s="648">
        <v>326918</v>
      </c>
      <c r="DM37" s="661"/>
      <c r="DN37" s="661"/>
      <c r="DO37" s="661"/>
      <c r="DP37" s="661"/>
      <c r="DQ37" s="661"/>
      <c r="DR37" s="661"/>
      <c r="DS37" s="661"/>
      <c r="DT37" s="661"/>
      <c r="DU37" s="661"/>
      <c r="DV37" s="662"/>
      <c r="DW37" s="645">
        <v>6.9</v>
      </c>
      <c r="DX37" s="663"/>
      <c r="DY37" s="663"/>
      <c r="DZ37" s="663"/>
      <c r="EA37" s="663"/>
      <c r="EB37" s="663"/>
      <c r="EC37" s="684"/>
    </row>
    <row r="38" spans="2:133" ht="11.25" customHeight="1" x14ac:dyDescent="0.15">
      <c r="B38" s="639" t="s">
        <v>334</v>
      </c>
      <c r="C38" s="640"/>
      <c r="D38" s="640"/>
      <c r="E38" s="640"/>
      <c r="F38" s="640"/>
      <c r="G38" s="640"/>
      <c r="H38" s="640"/>
      <c r="I38" s="640"/>
      <c r="J38" s="640"/>
      <c r="K38" s="640"/>
      <c r="L38" s="640"/>
      <c r="M38" s="640"/>
      <c r="N38" s="640"/>
      <c r="O38" s="640"/>
      <c r="P38" s="640"/>
      <c r="Q38" s="641"/>
      <c r="R38" s="642">
        <v>96271</v>
      </c>
      <c r="S38" s="643"/>
      <c r="T38" s="643"/>
      <c r="U38" s="643"/>
      <c r="V38" s="643"/>
      <c r="W38" s="643"/>
      <c r="X38" s="643"/>
      <c r="Y38" s="644"/>
      <c r="Z38" s="675">
        <v>1</v>
      </c>
      <c r="AA38" s="675"/>
      <c r="AB38" s="675"/>
      <c r="AC38" s="675"/>
      <c r="AD38" s="676">
        <v>3181</v>
      </c>
      <c r="AE38" s="676"/>
      <c r="AF38" s="676"/>
      <c r="AG38" s="676"/>
      <c r="AH38" s="676"/>
      <c r="AI38" s="676"/>
      <c r="AJ38" s="676"/>
      <c r="AK38" s="676"/>
      <c r="AL38" s="645">
        <v>0.1</v>
      </c>
      <c r="AM38" s="646"/>
      <c r="AN38" s="646"/>
      <c r="AO38" s="677"/>
      <c r="AQ38" s="685" t="s">
        <v>335</v>
      </c>
      <c r="AR38" s="686"/>
      <c r="AS38" s="686"/>
      <c r="AT38" s="686"/>
      <c r="AU38" s="686"/>
      <c r="AV38" s="686"/>
      <c r="AW38" s="686"/>
      <c r="AX38" s="686"/>
      <c r="AY38" s="687"/>
      <c r="AZ38" s="642" t="s">
        <v>131</v>
      </c>
      <c r="BA38" s="643"/>
      <c r="BB38" s="643"/>
      <c r="BC38" s="643"/>
      <c r="BD38" s="661"/>
      <c r="BE38" s="661"/>
      <c r="BF38" s="688"/>
      <c r="BG38" s="681" t="s">
        <v>336</v>
      </c>
      <c r="BH38" s="682"/>
      <c r="BI38" s="682"/>
      <c r="BJ38" s="682"/>
      <c r="BK38" s="682"/>
      <c r="BL38" s="682"/>
      <c r="BM38" s="682"/>
      <c r="BN38" s="682"/>
      <c r="BO38" s="682"/>
      <c r="BP38" s="682"/>
      <c r="BQ38" s="682"/>
      <c r="BR38" s="682"/>
      <c r="BS38" s="682"/>
      <c r="BT38" s="682"/>
      <c r="BU38" s="683"/>
      <c r="BV38" s="642">
        <v>3246</v>
      </c>
      <c r="BW38" s="643"/>
      <c r="BX38" s="643"/>
      <c r="BY38" s="643"/>
      <c r="BZ38" s="643"/>
      <c r="CA38" s="643"/>
      <c r="CB38" s="689"/>
      <c r="CD38" s="681" t="s">
        <v>337</v>
      </c>
      <c r="CE38" s="682"/>
      <c r="CF38" s="682"/>
      <c r="CG38" s="682"/>
      <c r="CH38" s="682"/>
      <c r="CI38" s="682"/>
      <c r="CJ38" s="682"/>
      <c r="CK38" s="682"/>
      <c r="CL38" s="682"/>
      <c r="CM38" s="682"/>
      <c r="CN38" s="682"/>
      <c r="CO38" s="682"/>
      <c r="CP38" s="682"/>
      <c r="CQ38" s="683"/>
      <c r="CR38" s="642">
        <v>990751</v>
      </c>
      <c r="CS38" s="643"/>
      <c r="CT38" s="643"/>
      <c r="CU38" s="643"/>
      <c r="CV38" s="643"/>
      <c r="CW38" s="643"/>
      <c r="CX38" s="643"/>
      <c r="CY38" s="644"/>
      <c r="CZ38" s="645">
        <v>11.1</v>
      </c>
      <c r="DA38" s="663"/>
      <c r="DB38" s="663"/>
      <c r="DC38" s="664"/>
      <c r="DD38" s="648">
        <v>836587</v>
      </c>
      <c r="DE38" s="643"/>
      <c r="DF38" s="643"/>
      <c r="DG38" s="643"/>
      <c r="DH38" s="643"/>
      <c r="DI38" s="643"/>
      <c r="DJ38" s="643"/>
      <c r="DK38" s="644"/>
      <c r="DL38" s="648">
        <v>767872</v>
      </c>
      <c r="DM38" s="643"/>
      <c r="DN38" s="643"/>
      <c r="DO38" s="643"/>
      <c r="DP38" s="643"/>
      <c r="DQ38" s="643"/>
      <c r="DR38" s="643"/>
      <c r="DS38" s="643"/>
      <c r="DT38" s="643"/>
      <c r="DU38" s="643"/>
      <c r="DV38" s="644"/>
      <c r="DW38" s="645">
        <v>16.100000000000001</v>
      </c>
      <c r="DX38" s="663"/>
      <c r="DY38" s="663"/>
      <c r="DZ38" s="663"/>
      <c r="EA38" s="663"/>
      <c r="EB38" s="663"/>
      <c r="EC38" s="684"/>
    </row>
    <row r="39" spans="2:133" ht="11.25" customHeight="1" x14ac:dyDescent="0.15">
      <c r="B39" s="639" t="s">
        <v>338</v>
      </c>
      <c r="C39" s="640"/>
      <c r="D39" s="640"/>
      <c r="E39" s="640"/>
      <c r="F39" s="640"/>
      <c r="G39" s="640"/>
      <c r="H39" s="640"/>
      <c r="I39" s="640"/>
      <c r="J39" s="640"/>
      <c r="K39" s="640"/>
      <c r="L39" s="640"/>
      <c r="M39" s="640"/>
      <c r="N39" s="640"/>
      <c r="O39" s="640"/>
      <c r="P39" s="640"/>
      <c r="Q39" s="641"/>
      <c r="R39" s="642">
        <v>404401</v>
      </c>
      <c r="S39" s="643"/>
      <c r="T39" s="643"/>
      <c r="U39" s="643"/>
      <c r="V39" s="643"/>
      <c r="W39" s="643"/>
      <c r="X39" s="643"/>
      <c r="Y39" s="644"/>
      <c r="Z39" s="675">
        <v>4.4000000000000004</v>
      </c>
      <c r="AA39" s="675"/>
      <c r="AB39" s="675"/>
      <c r="AC39" s="675"/>
      <c r="AD39" s="676" t="s">
        <v>131</v>
      </c>
      <c r="AE39" s="676"/>
      <c r="AF39" s="676"/>
      <c r="AG39" s="676"/>
      <c r="AH39" s="676"/>
      <c r="AI39" s="676"/>
      <c r="AJ39" s="676"/>
      <c r="AK39" s="676"/>
      <c r="AL39" s="645" t="s">
        <v>131</v>
      </c>
      <c r="AM39" s="646"/>
      <c r="AN39" s="646"/>
      <c r="AO39" s="677"/>
      <c r="AQ39" s="685" t="s">
        <v>339</v>
      </c>
      <c r="AR39" s="686"/>
      <c r="AS39" s="686"/>
      <c r="AT39" s="686"/>
      <c r="AU39" s="686"/>
      <c r="AV39" s="686"/>
      <c r="AW39" s="686"/>
      <c r="AX39" s="686"/>
      <c r="AY39" s="687"/>
      <c r="AZ39" s="642" t="s">
        <v>131</v>
      </c>
      <c r="BA39" s="643"/>
      <c r="BB39" s="643"/>
      <c r="BC39" s="643"/>
      <c r="BD39" s="661"/>
      <c r="BE39" s="661"/>
      <c r="BF39" s="688"/>
      <c r="BG39" s="681" t="s">
        <v>340</v>
      </c>
      <c r="BH39" s="682"/>
      <c r="BI39" s="682"/>
      <c r="BJ39" s="682"/>
      <c r="BK39" s="682"/>
      <c r="BL39" s="682"/>
      <c r="BM39" s="682"/>
      <c r="BN39" s="682"/>
      <c r="BO39" s="682"/>
      <c r="BP39" s="682"/>
      <c r="BQ39" s="682"/>
      <c r="BR39" s="682"/>
      <c r="BS39" s="682"/>
      <c r="BT39" s="682"/>
      <c r="BU39" s="683"/>
      <c r="BV39" s="642">
        <v>5048</v>
      </c>
      <c r="BW39" s="643"/>
      <c r="BX39" s="643"/>
      <c r="BY39" s="643"/>
      <c r="BZ39" s="643"/>
      <c r="CA39" s="643"/>
      <c r="CB39" s="689"/>
      <c r="CD39" s="681" t="s">
        <v>341</v>
      </c>
      <c r="CE39" s="682"/>
      <c r="CF39" s="682"/>
      <c r="CG39" s="682"/>
      <c r="CH39" s="682"/>
      <c r="CI39" s="682"/>
      <c r="CJ39" s="682"/>
      <c r="CK39" s="682"/>
      <c r="CL39" s="682"/>
      <c r="CM39" s="682"/>
      <c r="CN39" s="682"/>
      <c r="CO39" s="682"/>
      <c r="CP39" s="682"/>
      <c r="CQ39" s="683"/>
      <c r="CR39" s="642">
        <v>32460</v>
      </c>
      <c r="CS39" s="661"/>
      <c r="CT39" s="661"/>
      <c r="CU39" s="661"/>
      <c r="CV39" s="661"/>
      <c r="CW39" s="661"/>
      <c r="CX39" s="661"/>
      <c r="CY39" s="662"/>
      <c r="CZ39" s="645">
        <v>0.4</v>
      </c>
      <c r="DA39" s="663"/>
      <c r="DB39" s="663"/>
      <c r="DC39" s="664"/>
      <c r="DD39" s="648">
        <v>1269</v>
      </c>
      <c r="DE39" s="661"/>
      <c r="DF39" s="661"/>
      <c r="DG39" s="661"/>
      <c r="DH39" s="661"/>
      <c r="DI39" s="661"/>
      <c r="DJ39" s="661"/>
      <c r="DK39" s="662"/>
      <c r="DL39" s="648" t="s">
        <v>131</v>
      </c>
      <c r="DM39" s="661"/>
      <c r="DN39" s="661"/>
      <c r="DO39" s="661"/>
      <c r="DP39" s="661"/>
      <c r="DQ39" s="661"/>
      <c r="DR39" s="661"/>
      <c r="DS39" s="661"/>
      <c r="DT39" s="661"/>
      <c r="DU39" s="661"/>
      <c r="DV39" s="662"/>
      <c r="DW39" s="645" t="s">
        <v>131</v>
      </c>
      <c r="DX39" s="663"/>
      <c r="DY39" s="663"/>
      <c r="DZ39" s="663"/>
      <c r="EA39" s="663"/>
      <c r="EB39" s="663"/>
      <c r="EC39" s="684"/>
    </row>
    <row r="40" spans="2:133" ht="11.25" customHeight="1" x14ac:dyDescent="0.15">
      <c r="B40" s="639" t="s">
        <v>342</v>
      </c>
      <c r="C40" s="640"/>
      <c r="D40" s="640"/>
      <c r="E40" s="640"/>
      <c r="F40" s="640"/>
      <c r="G40" s="640"/>
      <c r="H40" s="640"/>
      <c r="I40" s="640"/>
      <c r="J40" s="640"/>
      <c r="K40" s="640"/>
      <c r="L40" s="640"/>
      <c r="M40" s="640"/>
      <c r="N40" s="640"/>
      <c r="O40" s="640"/>
      <c r="P40" s="640"/>
      <c r="Q40" s="641"/>
      <c r="R40" s="642" t="s">
        <v>131</v>
      </c>
      <c r="S40" s="643"/>
      <c r="T40" s="643"/>
      <c r="U40" s="643"/>
      <c r="V40" s="643"/>
      <c r="W40" s="643"/>
      <c r="X40" s="643"/>
      <c r="Y40" s="644"/>
      <c r="Z40" s="675" t="s">
        <v>131</v>
      </c>
      <c r="AA40" s="675"/>
      <c r="AB40" s="675"/>
      <c r="AC40" s="675"/>
      <c r="AD40" s="676" t="s">
        <v>131</v>
      </c>
      <c r="AE40" s="676"/>
      <c r="AF40" s="676"/>
      <c r="AG40" s="676"/>
      <c r="AH40" s="676"/>
      <c r="AI40" s="676"/>
      <c r="AJ40" s="676"/>
      <c r="AK40" s="676"/>
      <c r="AL40" s="645" t="s">
        <v>131</v>
      </c>
      <c r="AM40" s="646"/>
      <c r="AN40" s="646"/>
      <c r="AO40" s="677"/>
      <c r="AQ40" s="685" t="s">
        <v>343</v>
      </c>
      <c r="AR40" s="686"/>
      <c r="AS40" s="686"/>
      <c r="AT40" s="686"/>
      <c r="AU40" s="686"/>
      <c r="AV40" s="686"/>
      <c r="AW40" s="686"/>
      <c r="AX40" s="686"/>
      <c r="AY40" s="687"/>
      <c r="AZ40" s="642" t="s">
        <v>131</v>
      </c>
      <c r="BA40" s="643"/>
      <c r="BB40" s="643"/>
      <c r="BC40" s="643"/>
      <c r="BD40" s="661"/>
      <c r="BE40" s="661"/>
      <c r="BF40" s="688"/>
      <c r="BG40" s="690" t="s">
        <v>344</v>
      </c>
      <c r="BH40" s="691"/>
      <c r="BI40" s="691"/>
      <c r="BJ40" s="691"/>
      <c r="BK40" s="691"/>
      <c r="BL40" s="236"/>
      <c r="BM40" s="682" t="s">
        <v>345</v>
      </c>
      <c r="BN40" s="682"/>
      <c r="BO40" s="682"/>
      <c r="BP40" s="682"/>
      <c r="BQ40" s="682"/>
      <c r="BR40" s="682"/>
      <c r="BS40" s="682"/>
      <c r="BT40" s="682"/>
      <c r="BU40" s="683"/>
      <c r="BV40" s="642">
        <v>112</v>
      </c>
      <c r="BW40" s="643"/>
      <c r="BX40" s="643"/>
      <c r="BY40" s="643"/>
      <c r="BZ40" s="643"/>
      <c r="CA40" s="643"/>
      <c r="CB40" s="689"/>
      <c r="CD40" s="681" t="s">
        <v>346</v>
      </c>
      <c r="CE40" s="682"/>
      <c r="CF40" s="682"/>
      <c r="CG40" s="682"/>
      <c r="CH40" s="682"/>
      <c r="CI40" s="682"/>
      <c r="CJ40" s="682"/>
      <c r="CK40" s="682"/>
      <c r="CL40" s="682"/>
      <c r="CM40" s="682"/>
      <c r="CN40" s="682"/>
      <c r="CO40" s="682"/>
      <c r="CP40" s="682"/>
      <c r="CQ40" s="683"/>
      <c r="CR40" s="642">
        <v>5044</v>
      </c>
      <c r="CS40" s="643"/>
      <c r="CT40" s="643"/>
      <c r="CU40" s="643"/>
      <c r="CV40" s="643"/>
      <c r="CW40" s="643"/>
      <c r="CX40" s="643"/>
      <c r="CY40" s="644"/>
      <c r="CZ40" s="645">
        <v>0.1</v>
      </c>
      <c r="DA40" s="663"/>
      <c r="DB40" s="663"/>
      <c r="DC40" s="664"/>
      <c r="DD40" s="648">
        <v>1500</v>
      </c>
      <c r="DE40" s="643"/>
      <c r="DF40" s="643"/>
      <c r="DG40" s="643"/>
      <c r="DH40" s="643"/>
      <c r="DI40" s="643"/>
      <c r="DJ40" s="643"/>
      <c r="DK40" s="644"/>
      <c r="DL40" s="648" t="s">
        <v>131</v>
      </c>
      <c r="DM40" s="643"/>
      <c r="DN40" s="643"/>
      <c r="DO40" s="643"/>
      <c r="DP40" s="643"/>
      <c r="DQ40" s="643"/>
      <c r="DR40" s="643"/>
      <c r="DS40" s="643"/>
      <c r="DT40" s="643"/>
      <c r="DU40" s="643"/>
      <c r="DV40" s="644"/>
      <c r="DW40" s="645" t="s">
        <v>131</v>
      </c>
      <c r="DX40" s="663"/>
      <c r="DY40" s="663"/>
      <c r="DZ40" s="663"/>
      <c r="EA40" s="663"/>
      <c r="EB40" s="663"/>
      <c r="EC40" s="684"/>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131</v>
      </c>
      <c r="S41" s="643"/>
      <c r="T41" s="643"/>
      <c r="U41" s="643"/>
      <c r="V41" s="643"/>
      <c r="W41" s="643"/>
      <c r="X41" s="643"/>
      <c r="Y41" s="644"/>
      <c r="Z41" s="675" t="s">
        <v>131</v>
      </c>
      <c r="AA41" s="675"/>
      <c r="AB41" s="675"/>
      <c r="AC41" s="675"/>
      <c r="AD41" s="676" t="s">
        <v>131</v>
      </c>
      <c r="AE41" s="676"/>
      <c r="AF41" s="676"/>
      <c r="AG41" s="676"/>
      <c r="AH41" s="676"/>
      <c r="AI41" s="676"/>
      <c r="AJ41" s="676"/>
      <c r="AK41" s="676"/>
      <c r="AL41" s="645" t="s">
        <v>131</v>
      </c>
      <c r="AM41" s="646"/>
      <c r="AN41" s="646"/>
      <c r="AO41" s="677"/>
      <c r="AQ41" s="685" t="s">
        <v>348</v>
      </c>
      <c r="AR41" s="686"/>
      <c r="AS41" s="686"/>
      <c r="AT41" s="686"/>
      <c r="AU41" s="686"/>
      <c r="AV41" s="686"/>
      <c r="AW41" s="686"/>
      <c r="AX41" s="686"/>
      <c r="AY41" s="687"/>
      <c r="AZ41" s="642">
        <v>225055</v>
      </c>
      <c r="BA41" s="643"/>
      <c r="BB41" s="643"/>
      <c r="BC41" s="643"/>
      <c r="BD41" s="661"/>
      <c r="BE41" s="661"/>
      <c r="BF41" s="688"/>
      <c r="BG41" s="690"/>
      <c r="BH41" s="691"/>
      <c r="BI41" s="691"/>
      <c r="BJ41" s="691"/>
      <c r="BK41" s="691"/>
      <c r="BL41" s="236"/>
      <c r="BM41" s="682" t="s">
        <v>349</v>
      </c>
      <c r="BN41" s="682"/>
      <c r="BO41" s="682"/>
      <c r="BP41" s="682"/>
      <c r="BQ41" s="682"/>
      <c r="BR41" s="682"/>
      <c r="BS41" s="682"/>
      <c r="BT41" s="682"/>
      <c r="BU41" s="683"/>
      <c r="BV41" s="642">
        <v>2</v>
      </c>
      <c r="BW41" s="643"/>
      <c r="BX41" s="643"/>
      <c r="BY41" s="643"/>
      <c r="BZ41" s="643"/>
      <c r="CA41" s="643"/>
      <c r="CB41" s="689"/>
      <c r="CD41" s="681" t="s">
        <v>350</v>
      </c>
      <c r="CE41" s="682"/>
      <c r="CF41" s="682"/>
      <c r="CG41" s="682"/>
      <c r="CH41" s="682"/>
      <c r="CI41" s="682"/>
      <c r="CJ41" s="682"/>
      <c r="CK41" s="682"/>
      <c r="CL41" s="682"/>
      <c r="CM41" s="682"/>
      <c r="CN41" s="682"/>
      <c r="CO41" s="682"/>
      <c r="CP41" s="682"/>
      <c r="CQ41" s="683"/>
      <c r="CR41" s="642" t="s">
        <v>131</v>
      </c>
      <c r="CS41" s="661"/>
      <c r="CT41" s="661"/>
      <c r="CU41" s="661"/>
      <c r="CV41" s="661"/>
      <c r="CW41" s="661"/>
      <c r="CX41" s="661"/>
      <c r="CY41" s="662"/>
      <c r="CZ41" s="645" t="s">
        <v>131</v>
      </c>
      <c r="DA41" s="663"/>
      <c r="DB41" s="663"/>
      <c r="DC41" s="664"/>
      <c r="DD41" s="648" t="s">
        <v>131</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222202</v>
      </c>
      <c r="S42" s="643"/>
      <c r="T42" s="643"/>
      <c r="U42" s="643"/>
      <c r="V42" s="643"/>
      <c r="W42" s="643"/>
      <c r="X42" s="643"/>
      <c r="Y42" s="644"/>
      <c r="Z42" s="675">
        <v>2.4</v>
      </c>
      <c r="AA42" s="675"/>
      <c r="AB42" s="675"/>
      <c r="AC42" s="675"/>
      <c r="AD42" s="676" t="s">
        <v>131</v>
      </c>
      <c r="AE42" s="676"/>
      <c r="AF42" s="676"/>
      <c r="AG42" s="676"/>
      <c r="AH42" s="676"/>
      <c r="AI42" s="676"/>
      <c r="AJ42" s="676"/>
      <c r="AK42" s="676"/>
      <c r="AL42" s="645" t="s">
        <v>131</v>
      </c>
      <c r="AM42" s="646"/>
      <c r="AN42" s="646"/>
      <c r="AO42" s="677"/>
      <c r="AQ42" s="678" t="s">
        <v>352</v>
      </c>
      <c r="AR42" s="679"/>
      <c r="AS42" s="679"/>
      <c r="AT42" s="679"/>
      <c r="AU42" s="679"/>
      <c r="AV42" s="679"/>
      <c r="AW42" s="679"/>
      <c r="AX42" s="679"/>
      <c r="AY42" s="680"/>
      <c r="AZ42" s="626">
        <v>672544</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369</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541861</v>
      </c>
      <c r="CS42" s="643"/>
      <c r="CT42" s="643"/>
      <c r="CU42" s="643"/>
      <c r="CV42" s="643"/>
      <c r="CW42" s="643"/>
      <c r="CX42" s="643"/>
      <c r="CY42" s="644"/>
      <c r="CZ42" s="645">
        <v>6.1</v>
      </c>
      <c r="DA42" s="646"/>
      <c r="DB42" s="646"/>
      <c r="DC42" s="647"/>
      <c r="DD42" s="648">
        <v>142228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9189041</v>
      </c>
      <c r="S43" s="665"/>
      <c r="T43" s="665"/>
      <c r="U43" s="665"/>
      <c r="V43" s="665"/>
      <c r="W43" s="665"/>
      <c r="X43" s="665"/>
      <c r="Y43" s="666"/>
      <c r="Z43" s="667">
        <v>100</v>
      </c>
      <c r="AA43" s="667"/>
      <c r="AB43" s="667"/>
      <c r="AC43" s="667"/>
      <c r="AD43" s="668">
        <v>4539958</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11829</v>
      </c>
      <c r="CS43" s="661"/>
      <c r="CT43" s="661"/>
      <c r="CU43" s="661"/>
      <c r="CV43" s="661"/>
      <c r="CW43" s="661"/>
      <c r="CX43" s="661"/>
      <c r="CY43" s="662"/>
      <c r="CZ43" s="645">
        <v>0.1</v>
      </c>
      <c r="DA43" s="663"/>
      <c r="DB43" s="663"/>
      <c r="DC43" s="664"/>
      <c r="DD43" s="648">
        <v>11829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357</v>
      </c>
      <c r="CG44" s="640"/>
      <c r="CH44" s="640"/>
      <c r="CI44" s="640"/>
      <c r="CJ44" s="640"/>
      <c r="CK44" s="640"/>
      <c r="CL44" s="640"/>
      <c r="CM44" s="640"/>
      <c r="CN44" s="640"/>
      <c r="CO44" s="640"/>
      <c r="CP44" s="640"/>
      <c r="CQ44" s="641"/>
      <c r="CR44" s="642">
        <v>342333</v>
      </c>
      <c r="CS44" s="643"/>
      <c r="CT44" s="643"/>
      <c r="CU44" s="643"/>
      <c r="CV44" s="643"/>
      <c r="CW44" s="643"/>
      <c r="CX44" s="643"/>
      <c r="CY44" s="644"/>
      <c r="CZ44" s="645">
        <v>3.8</v>
      </c>
      <c r="DA44" s="646"/>
      <c r="DB44" s="646"/>
      <c r="DC44" s="647"/>
      <c r="DD44" s="648">
        <v>131883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116945</v>
      </c>
      <c r="CS45" s="661"/>
      <c r="CT45" s="661"/>
      <c r="CU45" s="661"/>
      <c r="CV45" s="661"/>
      <c r="CW45" s="661"/>
      <c r="CX45" s="661"/>
      <c r="CY45" s="662"/>
      <c r="CZ45" s="645">
        <v>1.3</v>
      </c>
      <c r="DA45" s="663"/>
      <c r="DB45" s="663"/>
      <c r="DC45" s="664"/>
      <c r="DD45" s="648">
        <v>23707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225388</v>
      </c>
      <c r="CS46" s="643"/>
      <c r="CT46" s="643"/>
      <c r="CU46" s="643"/>
      <c r="CV46" s="643"/>
      <c r="CW46" s="643"/>
      <c r="CX46" s="643"/>
      <c r="CY46" s="644"/>
      <c r="CZ46" s="645">
        <v>2.5</v>
      </c>
      <c r="DA46" s="646"/>
      <c r="DB46" s="646"/>
      <c r="DC46" s="647"/>
      <c r="DD46" s="648">
        <v>108176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v>199528</v>
      </c>
      <c r="CS47" s="661"/>
      <c r="CT47" s="661"/>
      <c r="CU47" s="661"/>
      <c r="CV47" s="661"/>
      <c r="CW47" s="661"/>
      <c r="CX47" s="661"/>
      <c r="CY47" s="662"/>
      <c r="CZ47" s="645">
        <v>2.2000000000000002</v>
      </c>
      <c r="DA47" s="663"/>
      <c r="DB47" s="663"/>
      <c r="DC47" s="664"/>
      <c r="DD47" s="648">
        <v>10345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131</v>
      </c>
      <c r="CS48" s="643"/>
      <c r="CT48" s="643"/>
      <c r="CU48" s="643"/>
      <c r="CV48" s="643"/>
      <c r="CW48" s="643"/>
      <c r="CX48" s="643"/>
      <c r="CY48" s="644"/>
      <c r="CZ48" s="645" t="s">
        <v>131</v>
      </c>
      <c r="DA48" s="646"/>
      <c r="DB48" s="646"/>
      <c r="DC48" s="647"/>
      <c r="DD48" s="648" t="s">
        <v>365</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8900842</v>
      </c>
      <c r="CS49" s="627"/>
      <c r="CT49" s="627"/>
      <c r="CU49" s="627"/>
      <c r="CV49" s="627"/>
      <c r="CW49" s="627"/>
      <c r="CX49" s="627"/>
      <c r="CY49" s="628"/>
      <c r="CZ49" s="629">
        <v>100</v>
      </c>
      <c r="DA49" s="630"/>
      <c r="DB49" s="630"/>
      <c r="DC49" s="631"/>
      <c r="DD49" s="632">
        <v>5397749</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JjFUu9X9lLZELsYekO7q3CifCsHZsPM6ol8HDmuY+4su20/V5xrg7cYS9pYW15L2OEC5RfAFJn3RjfCYWFLs9A==" saltValue="3Qd9La5yKiNWPhROapIdP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8" t="s">
        <v>368</v>
      </c>
      <c r="DK2" s="1169"/>
      <c r="DL2" s="1169"/>
      <c r="DM2" s="1169"/>
      <c r="DN2" s="1169"/>
      <c r="DO2" s="1170"/>
      <c r="DP2" s="251"/>
      <c r="DQ2" s="1168" t="s">
        <v>369</v>
      </c>
      <c r="DR2" s="1169"/>
      <c r="DS2" s="1169"/>
      <c r="DT2" s="1169"/>
      <c r="DU2" s="1169"/>
      <c r="DV2" s="1169"/>
      <c r="DW2" s="1169"/>
      <c r="DX2" s="1169"/>
      <c r="DY2" s="1169"/>
      <c r="DZ2" s="1170"/>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1" t="s">
        <v>370</v>
      </c>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c r="AL4" s="1121"/>
      <c r="AM4" s="1121"/>
      <c r="AN4" s="1121"/>
      <c r="AO4" s="1121"/>
      <c r="AP4" s="1121"/>
      <c r="AQ4" s="1121"/>
      <c r="AR4" s="1121"/>
      <c r="AS4" s="1121"/>
      <c r="AT4" s="1121"/>
      <c r="AU4" s="1121"/>
      <c r="AV4" s="1121"/>
      <c r="AW4" s="1121"/>
      <c r="AX4" s="1121"/>
      <c r="AY4" s="1121"/>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3" t="s">
        <v>372</v>
      </c>
      <c r="B5" s="1054"/>
      <c r="C5" s="1054"/>
      <c r="D5" s="1054"/>
      <c r="E5" s="1054"/>
      <c r="F5" s="1054"/>
      <c r="G5" s="1054"/>
      <c r="H5" s="1054"/>
      <c r="I5" s="1054"/>
      <c r="J5" s="1054"/>
      <c r="K5" s="1054"/>
      <c r="L5" s="1054"/>
      <c r="M5" s="1054"/>
      <c r="N5" s="1054"/>
      <c r="O5" s="1054"/>
      <c r="P5" s="1055"/>
      <c r="Q5" s="1059" t="s">
        <v>373</v>
      </c>
      <c r="R5" s="1060"/>
      <c r="S5" s="1060"/>
      <c r="T5" s="1060"/>
      <c r="U5" s="1061"/>
      <c r="V5" s="1059" t="s">
        <v>374</v>
      </c>
      <c r="W5" s="1060"/>
      <c r="X5" s="1060"/>
      <c r="Y5" s="1060"/>
      <c r="Z5" s="1061"/>
      <c r="AA5" s="1059" t="s">
        <v>375</v>
      </c>
      <c r="AB5" s="1060"/>
      <c r="AC5" s="1060"/>
      <c r="AD5" s="1060"/>
      <c r="AE5" s="1060"/>
      <c r="AF5" s="1171" t="s">
        <v>376</v>
      </c>
      <c r="AG5" s="1060"/>
      <c r="AH5" s="1060"/>
      <c r="AI5" s="1060"/>
      <c r="AJ5" s="1075"/>
      <c r="AK5" s="1060" t="s">
        <v>377</v>
      </c>
      <c r="AL5" s="1060"/>
      <c r="AM5" s="1060"/>
      <c r="AN5" s="1060"/>
      <c r="AO5" s="1061"/>
      <c r="AP5" s="1059" t="s">
        <v>378</v>
      </c>
      <c r="AQ5" s="1060"/>
      <c r="AR5" s="1060"/>
      <c r="AS5" s="1060"/>
      <c r="AT5" s="1061"/>
      <c r="AU5" s="1059" t="s">
        <v>379</v>
      </c>
      <c r="AV5" s="1060"/>
      <c r="AW5" s="1060"/>
      <c r="AX5" s="1060"/>
      <c r="AY5" s="1075"/>
      <c r="AZ5" s="258"/>
      <c r="BA5" s="258"/>
      <c r="BB5" s="258"/>
      <c r="BC5" s="258"/>
      <c r="BD5" s="258"/>
      <c r="BE5" s="259"/>
      <c r="BF5" s="259"/>
      <c r="BG5" s="259"/>
      <c r="BH5" s="259"/>
      <c r="BI5" s="259"/>
      <c r="BJ5" s="259"/>
      <c r="BK5" s="259"/>
      <c r="BL5" s="259"/>
      <c r="BM5" s="259"/>
      <c r="BN5" s="259"/>
      <c r="BO5" s="259"/>
      <c r="BP5" s="259"/>
      <c r="BQ5" s="1053" t="s">
        <v>380</v>
      </c>
      <c r="BR5" s="1054"/>
      <c r="BS5" s="1054"/>
      <c r="BT5" s="1054"/>
      <c r="BU5" s="1054"/>
      <c r="BV5" s="1054"/>
      <c r="BW5" s="1054"/>
      <c r="BX5" s="1054"/>
      <c r="BY5" s="1054"/>
      <c r="BZ5" s="1054"/>
      <c r="CA5" s="1054"/>
      <c r="CB5" s="1054"/>
      <c r="CC5" s="1054"/>
      <c r="CD5" s="1054"/>
      <c r="CE5" s="1054"/>
      <c r="CF5" s="1054"/>
      <c r="CG5" s="1055"/>
      <c r="CH5" s="1059" t="s">
        <v>381</v>
      </c>
      <c r="CI5" s="1060"/>
      <c r="CJ5" s="1060"/>
      <c r="CK5" s="1060"/>
      <c r="CL5" s="1061"/>
      <c r="CM5" s="1059" t="s">
        <v>382</v>
      </c>
      <c r="CN5" s="1060"/>
      <c r="CO5" s="1060"/>
      <c r="CP5" s="1060"/>
      <c r="CQ5" s="1061"/>
      <c r="CR5" s="1059" t="s">
        <v>383</v>
      </c>
      <c r="CS5" s="1060"/>
      <c r="CT5" s="1060"/>
      <c r="CU5" s="1060"/>
      <c r="CV5" s="1061"/>
      <c r="CW5" s="1059" t="s">
        <v>384</v>
      </c>
      <c r="CX5" s="1060"/>
      <c r="CY5" s="1060"/>
      <c r="CZ5" s="1060"/>
      <c r="DA5" s="1061"/>
      <c r="DB5" s="1059" t="s">
        <v>385</v>
      </c>
      <c r="DC5" s="1060"/>
      <c r="DD5" s="1060"/>
      <c r="DE5" s="1060"/>
      <c r="DF5" s="1061"/>
      <c r="DG5" s="1156" t="s">
        <v>386</v>
      </c>
      <c r="DH5" s="1157"/>
      <c r="DI5" s="1157"/>
      <c r="DJ5" s="1157"/>
      <c r="DK5" s="1158"/>
      <c r="DL5" s="1156" t="s">
        <v>387</v>
      </c>
      <c r="DM5" s="1157"/>
      <c r="DN5" s="1157"/>
      <c r="DO5" s="1157"/>
      <c r="DP5" s="1158"/>
      <c r="DQ5" s="1059" t="s">
        <v>388</v>
      </c>
      <c r="DR5" s="1060"/>
      <c r="DS5" s="1060"/>
      <c r="DT5" s="1060"/>
      <c r="DU5" s="1061"/>
      <c r="DV5" s="1059" t="s">
        <v>379</v>
      </c>
      <c r="DW5" s="1060"/>
      <c r="DX5" s="1060"/>
      <c r="DY5" s="1060"/>
      <c r="DZ5" s="1075"/>
      <c r="EA5" s="256"/>
    </row>
    <row r="6" spans="1:131" s="257" customFormat="1" ht="26.25" customHeight="1" thickBot="1" x14ac:dyDescent="0.2">
      <c r="A6" s="1056"/>
      <c r="B6" s="1057"/>
      <c r="C6" s="1057"/>
      <c r="D6" s="1057"/>
      <c r="E6" s="1057"/>
      <c r="F6" s="1057"/>
      <c r="G6" s="1057"/>
      <c r="H6" s="1057"/>
      <c r="I6" s="1057"/>
      <c r="J6" s="1057"/>
      <c r="K6" s="1057"/>
      <c r="L6" s="1057"/>
      <c r="M6" s="1057"/>
      <c r="N6" s="1057"/>
      <c r="O6" s="1057"/>
      <c r="P6" s="1058"/>
      <c r="Q6" s="1062"/>
      <c r="R6" s="1063"/>
      <c r="S6" s="1063"/>
      <c r="T6" s="1063"/>
      <c r="U6" s="1064"/>
      <c r="V6" s="1062"/>
      <c r="W6" s="1063"/>
      <c r="X6" s="1063"/>
      <c r="Y6" s="1063"/>
      <c r="Z6" s="1064"/>
      <c r="AA6" s="1062"/>
      <c r="AB6" s="1063"/>
      <c r="AC6" s="1063"/>
      <c r="AD6" s="1063"/>
      <c r="AE6" s="1063"/>
      <c r="AF6" s="1172"/>
      <c r="AG6" s="1063"/>
      <c r="AH6" s="1063"/>
      <c r="AI6" s="1063"/>
      <c r="AJ6" s="1076"/>
      <c r="AK6" s="1063"/>
      <c r="AL6" s="1063"/>
      <c r="AM6" s="1063"/>
      <c r="AN6" s="1063"/>
      <c r="AO6" s="1064"/>
      <c r="AP6" s="1062"/>
      <c r="AQ6" s="1063"/>
      <c r="AR6" s="1063"/>
      <c r="AS6" s="1063"/>
      <c r="AT6" s="1064"/>
      <c r="AU6" s="1062"/>
      <c r="AV6" s="1063"/>
      <c r="AW6" s="1063"/>
      <c r="AX6" s="1063"/>
      <c r="AY6" s="1076"/>
      <c r="AZ6" s="254"/>
      <c r="BA6" s="254"/>
      <c r="BB6" s="254"/>
      <c r="BC6" s="254"/>
      <c r="BD6" s="254"/>
      <c r="BE6" s="255"/>
      <c r="BF6" s="255"/>
      <c r="BG6" s="255"/>
      <c r="BH6" s="255"/>
      <c r="BI6" s="255"/>
      <c r="BJ6" s="255"/>
      <c r="BK6" s="255"/>
      <c r="BL6" s="255"/>
      <c r="BM6" s="255"/>
      <c r="BN6" s="255"/>
      <c r="BO6" s="255"/>
      <c r="BP6" s="255"/>
      <c r="BQ6" s="1056"/>
      <c r="BR6" s="1057"/>
      <c r="BS6" s="1057"/>
      <c r="BT6" s="1057"/>
      <c r="BU6" s="1057"/>
      <c r="BV6" s="1057"/>
      <c r="BW6" s="1057"/>
      <c r="BX6" s="1057"/>
      <c r="BY6" s="1057"/>
      <c r="BZ6" s="1057"/>
      <c r="CA6" s="1057"/>
      <c r="CB6" s="1057"/>
      <c r="CC6" s="1057"/>
      <c r="CD6" s="1057"/>
      <c r="CE6" s="1057"/>
      <c r="CF6" s="1057"/>
      <c r="CG6" s="1058"/>
      <c r="CH6" s="1062"/>
      <c r="CI6" s="1063"/>
      <c r="CJ6" s="1063"/>
      <c r="CK6" s="1063"/>
      <c r="CL6" s="1064"/>
      <c r="CM6" s="1062"/>
      <c r="CN6" s="1063"/>
      <c r="CO6" s="1063"/>
      <c r="CP6" s="1063"/>
      <c r="CQ6" s="1064"/>
      <c r="CR6" s="1062"/>
      <c r="CS6" s="1063"/>
      <c r="CT6" s="1063"/>
      <c r="CU6" s="1063"/>
      <c r="CV6" s="1064"/>
      <c r="CW6" s="1062"/>
      <c r="CX6" s="1063"/>
      <c r="CY6" s="1063"/>
      <c r="CZ6" s="1063"/>
      <c r="DA6" s="1064"/>
      <c r="DB6" s="1062"/>
      <c r="DC6" s="1063"/>
      <c r="DD6" s="1063"/>
      <c r="DE6" s="1063"/>
      <c r="DF6" s="1064"/>
      <c r="DG6" s="1159"/>
      <c r="DH6" s="1160"/>
      <c r="DI6" s="1160"/>
      <c r="DJ6" s="1160"/>
      <c r="DK6" s="1161"/>
      <c r="DL6" s="1159"/>
      <c r="DM6" s="1160"/>
      <c r="DN6" s="1160"/>
      <c r="DO6" s="1160"/>
      <c r="DP6" s="1161"/>
      <c r="DQ6" s="1062"/>
      <c r="DR6" s="1063"/>
      <c r="DS6" s="1063"/>
      <c r="DT6" s="1063"/>
      <c r="DU6" s="1064"/>
      <c r="DV6" s="1062"/>
      <c r="DW6" s="1063"/>
      <c r="DX6" s="1063"/>
      <c r="DY6" s="1063"/>
      <c r="DZ6" s="1076"/>
      <c r="EA6" s="256"/>
    </row>
    <row r="7" spans="1:131" s="257" customFormat="1" ht="26.25" customHeight="1" thickTop="1" x14ac:dyDescent="0.15">
      <c r="A7" s="260">
        <v>1</v>
      </c>
      <c r="B7" s="1108" t="s">
        <v>389</v>
      </c>
      <c r="C7" s="1109"/>
      <c r="D7" s="1109"/>
      <c r="E7" s="1109"/>
      <c r="F7" s="1109"/>
      <c r="G7" s="1109"/>
      <c r="H7" s="1109"/>
      <c r="I7" s="1109"/>
      <c r="J7" s="1109"/>
      <c r="K7" s="1109"/>
      <c r="L7" s="1109"/>
      <c r="M7" s="1109"/>
      <c r="N7" s="1109"/>
      <c r="O7" s="1109"/>
      <c r="P7" s="1110"/>
      <c r="Q7" s="1162">
        <v>9189</v>
      </c>
      <c r="R7" s="1163"/>
      <c r="S7" s="1163"/>
      <c r="T7" s="1163"/>
      <c r="U7" s="1163"/>
      <c r="V7" s="1163">
        <v>8901</v>
      </c>
      <c r="W7" s="1163"/>
      <c r="X7" s="1163"/>
      <c r="Y7" s="1163"/>
      <c r="Z7" s="1163"/>
      <c r="AA7" s="1163">
        <v>288</v>
      </c>
      <c r="AB7" s="1163"/>
      <c r="AC7" s="1163"/>
      <c r="AD7" s="1163"/>
      <c r="AE7" s="1164"/>
      <c r="AF7" s="1165">
        <v>188</v>
      </c>
      <c r="AG7" s="1166"/>
      <c r="AH7" s="1166"/>
      <c r="AI7" s="1166"/>
      <c r="AJ7" s="1167"/>
      <c r="AK7" s="1149">
        <v>248</v>
      </c>
      <c r="AL7" s="1150"/>
      <c r="AM7" s="1150"/>
      <c r="AN7" s="1150"/>
      <c r="AO7" s="1150"/>
      <c r="AP7" s="1150">
        <v>5696</v>
      </c>
      <c r="AQ7" s="1150"/>
      <c r="AR7" s="1150"/>
      <c r="AS7" s="1150"/>
      <c r="AT7" s="1150"/>
      <c r="AU7" s="1151"/>
      <c r="AV7" s="1151"/>
      <c r="AW7" s="1151"/>
      <c r="AX7" s="1151"/>
      <c r="AY7" s="1152"/>
      <c r="AZ7" s="254"/>
      <c r="BA7" s="254"/>
      <c r="BB7" s="254"/>
      <c r="BC7" s="254"/>
      <c r="BD7" s="254"/>
      <c r="BE7" s="255"/>
      <c r="BF7" s="255"/>
      <c r="BG7" s="255"/>
      <c r="BH7" s="255"/>
      <c r="BI7" s="255"/>
      <c r="BJ7" s="255"/>
      <c r="BK7" s="255"/>
      <c r="BL7" s="255"/>
      <c r="BM7" s="255"/>
      <c r="BN7" s="255"/>
      <c r="BO7" s="255"/>
      <c r="BP7" s="255"/>
      <c r="BQ7" s="261">
        <v>1</v>
      </c>
      <c r="BR7" s="262"/>
      <c r="BS7" s="1153"/>
      <c r="BT7" s="1154"/>
      <c r="BU7" s="1154"/>
      <c r="BV7" s="1154"/>
      <c r="BW7" s="1154"/>
      <c r="BX7" s="1154"/>
      <c r="BY7" s="1154"/>
      <c r="BZ7" s="1154"/>
      <c r="CA7" s="1154"/>
      <c r="CB7" s="1154"/>
      <c r="CC7" s="1154"/>
      <c r="CD7" s="1154"/>
      <c r="CE7" s="1154"/>
      <c r="CF7" s="1154"/>
      <c r="CG7" s="1155"/>
      <c r="CH7" s="1146"/>
      <c r="CI7" s="1147"/>
      <c r="CJ7" s="1147"/>
      <c r="CK7" s="1147"/>
      <c r="CL7" s="1148"/>
      <c r="CM7" s="1146"/>
      <c r="CN7" s="1147"/>
      <c r="CO7" s="1147"/>
      <c r="CP7" s="1147"/>
      <c r="CQ7" s="1148"/>
      <c r="CR7" s="1146"/>
      <c r="CS7" s="1147"/>
      <c r="CT7" s="1147"/>
      <c r="CU7" s="1147"/>
      <c r="CV7" s="1148"/>
      <c r="CW7" s="1146"/>
      <c r="CX7" s="1147"/>
      <c r="CY7" s="1147"/>
      <c r="CZ7" s="1147"/>
      <c r="DA7" s="1148"/>
      <c r="DB7" s="1146"/>
      <c r="DC7" s="1147"/>
      <c r="DD7" s="1147"/>
      <c r="DE7" s="1147"/>
      <c r="DF7" s="1148"/>
      <c r="DG7" s="1146"/>
      <c r="DH7" s="1147"/>
      <c r="DI7" s="1147"/>
      <c r="DJ7" s="1147"/>
      <c r="DK7" s="1148"/>
      <c r="DL7" s="1146"/>
      <c r="DM7" s="1147"/>
      <c r="DN7" s="1147"/>
      <c r="DO7" s="1147"/>
      <c r="DP7" s="1148"/>
      <c r="DQ7" s="1146"/>
      <c r="DR7" s="1147"/>
      <c r="DS7" s="1147"/>
      <c r="DT7" s="1147"/>
      <c r="DU7" s="1148"/>
      <c r="DV7" s="1173"/>
      <c r="DW7" s="1174"/>
      <c r="DX7" s="1174"/>
      <c r="DY7" s="1174"/>
      <c r="DZ7" s="1175"/>
      <c r="EA7" s="256"/>
    </row>
    <row r="8" spans="1:131" s="257" customFormat="1" ht="26.25" customHeight="1" x14ac:dyDescent="0.15">
      <c r="A8" s="263">
        <v>2</v>
      </c>
      <c r="B8" s="1095"/>
      <c r="C8" s="1096"/>
      <c r="D8" s="1096"/>
      <c r="E8" s="1096"/>
      <c r="F8" s="1096"/>
      <c r="G8" s="1096"/>
      <c r="H8" s="1096"/>
      <c r="I8" s="1096"/>
      <c r="J8" s="1096"/>
      <c r="K8" s="1096"/>
      <c r="L8" s="1096"/>
      <c r="M8" s="1096"/>
      <c r="N8" s="1096"/>
      <c r="O8" s="1096"/>
      <c r="P8" s="1097"/>
      <c r="Q8" s="1101"/>
      <c r="R8" s="1102"/>
      <c r="S8" s="1102"/>
      <c r="T8" s="1102"/>
      <c r="U8" s="1102"/>
      <c r="V8" s="1102"/>
      <c r="W8" s="1102"/>
      <c r="X8" s="1102"/>
      <c r="Y8" s="1102"/>
      <c r="Z8" s="1102"/>
      <c r="AA8" s="1102"/>
      <c r="AB8" s="1102"/>
      <c r="AC8" s="1102"/>
      <c r="AD8" s="1102"/>
      <c r="AE8" s="1103"/>
      <c r="AF8" s="1077"/>
      <c r="AG8" s="1078"/>
      <c r="AH8" s="1078"/>
      <c r="AI8" s="1078"/>
      <c r="AJ8" s="1079"/>
      <c r="AK8" s="1144"/>
      <c r="AL8" s="1145"/>
      <c r="AM8" s="1145"/>
      <c r="AN8" s="1145"/>
      <c r="AO8" s="1145"/>
      <c r="AP8" s="1145"/>
      <c r="AQ8" s="1145"/>
      <c r="AR8" s="1145"/>
      <c r="AS8" s="1145"/>
      <c r="AT8" s="1145"/>
      <c r="AU8" s="1142"/>
      <c r="AV8" s="1142"/>
      <c r="AW8" s="1142"/>
      <c r="AX8" s="1142"/>
      <c r="AY8" s="1143"/>
      <c r="AZ8" s="254"/>
      <c r="BA8" s="254"/>
      <c r="BB8" s="254"/>
      <c r="BC8" s="254"/>
      <c r="BD8" s="254"/>
      <c r="BE8" s="255"/>
      <c r="BF8" s="255"/>
      <c r="BG8" s="255"/>
      <c r="BH8" s="255"/>
      <c r="BI8" s="255"/>
      <c r="BJ8" s="255"/>
      <c r="BK8" s="255"/>
      <c r="BL8" s="255"/>
      <c r="BM8" s="255"/>
      <c r="BN8" s="255"/>
      <c r="BO8" s="255"/>
      <c r="BP8" s="255"/>
      <c r="BQ8" s="264">
        <v>2</v>
      </c>
      <c r="BR8" s="265"/>
      <c r="BS8" s="1072"/>
      <c r="BT8" s="1073"/>
      <c r="BU8" s="1073"/>
      <c r="BV8" s="1073"/>
      <c r="BW8" s="1073"/>
      <c r="BX8" s="1073"/>
      <c r="BY8" s="1073"/>
      <c r="BZ8" s="1073"/>
      <c r="CA8" s="1073"/>
      <c r="CB8" s="1073"/>
      <c r="CC8" s="1073"/>
      <c r="CD8" s="1073"/>
      <c r="CE8" s="1073"/>
      <c r="CF8" s="1073"/>
      <c r="CG8" s="1074"/>
      <c r="CH8" s="1047"/>
      <c r="CI8" s="1048"/>
      <c r="CJ8" s="1048"/>
      <c r="CK8" s="1048"/>
      <c r="CL8" s="1049"/>
      <c r="CM8" s="1047"/>
      <c r="CN8" s="1048"/>
      <c r="CO8" s="1048"/>
      <c r="CP8" s="1048"/>
      <c r="CQ8" s="1049"/>
      <c r="CR8" s="1047"/>
      <c r="CS8" s="1048"/>
      <c r="CT8" s="1048"/>
      <c r="CU8" s="1048"/>
      <c r="CV8" s="1049"/>
      <c r="CW8" s="1047"/>
      <c r="CX8" s="1048"/>
      <c r="CY8" s="1048"/>
      <c r="CZ8" s="1048"/>
      <c r="DA8" s="1049"/>
      <c r="DB8" s="1047"/>
      <c r="DC8" s="1048"/>
      <c r="DD8" s="1048"/>
      <c r="DE8" s="1048"/>
      <c r="DF8" s="1049"/>
      <c r="DG8" s="1047"/>
      <c r="DH8" s="1048"/>
      <c r="DI8" s="1048"/>
      <c r="DJ8" s="1048"/>
      <c r="DK8" s="1049"/>
      <c r="DL8" s="1047"/>
      <c r="DM8" s="1048"/>
      <c r="DN8" s="1048"/>
      <c r="DO8" s="1048"/>
      <c r="DP8" s="1049"/>
      <c r="DQ8" s="1047"/>
      <c r="DR8" s="1048"/>
      <c r="DS8" s="1048"/>
      <c r="DT8" s="1048"/>
      <c r="DU8" s="1049"/>
      <c r="DV8" s="1050"/>
      <c r="DW8" s="1051"/>
      <c r="DX8" s="1051"/>
      <c r="DY8" s="1051"/>
      <c r="DZ8" s="1052"/>
      <c r="EA8" s="256"/>
    </row>
    <row r="9" spans="1:131" s="257" customFormat="1" ht="26.25" customHeight="1" x14ac:dyDescent="0.15">
      <c r="A9" s="263">
        <v>3</v>
      </c>
      <c r="B9" s="1095"/>
      <c r="C9" s="1096"/>
      <c r="D9" s="1096"/>
      <c r="E9" s="1096"/>
      <c r="F9" s="1096"/>
      <c r="G9" s="1096"/>
      <c r="H9" s="1096"/>
      <c r="I9" s="1096"/>
      <c r="J9" s="1096"/>
      <c r="K9" s="1096"/>
      <c r="L9" s="1096"/>
      <c r="M9" s="1096"/>
      <c r="N9" s="1096"/>
      <c r="O9" s="1096"/>
      <c r="P9" s="1097"/>
      <c r="Q9" s="1101"/>
      <c r="R9" s="1102"/>
      <c r="S9" s="1102"/>
      <c r="T9" s="1102"/>
      <c r="U9" s="1102"/>
      <c r="V9" s="1102"/>
      <c r="W9" s="1102"/>
      <c r="X9" s="1102"/>
      <c r="Y9" s="1102"/>
      <c r="Z9" s="1102"/>
      <c r="AA9" s="1102"/>
      <c r="AB9" s="1102"/>
      <c r="AC9" s="1102"/>
      <c r="AD9" s="1102"/>
      <c r="AE9" s="1103"/>
      <c r="AF9" s="1077"/>
      <c r="AG9" s="1078"/>
      <c r="AH9" s="1078"/>
      <c r="AI9" s="1078"/>
      <c r="AJ9" s="1079"/>
      <c r="AK9" s="1144"/>
      <c r="AL9" s="1145"/>
      <c r="AM9" s="1145"/>
      <c r="AN9" s="1145"/>
      <c r="AO9" s="1145"/>
      <c r="AP9" s="1145"/>
      <c r="AQ9" s="1145"/>
      <c r="AR9" s="1145"/>
      <c r="AS9" s="1145"/>
      <c r="AT9" s="1145"/>
      <c r="AU9" s="1142"/>
      <c r="AV9" s="1142"/>
      <c r="AW9" s="1142"/>
      <c r="AX9" s="1142"/>
      <c r="AY9" s="1143"/>
      <c r="AZ9" s="254"/>
      <c r="BA9" s="254"/>
      <c r="BB9" s="254"/>
      <c r="BC9" s="254"/>
      <c r="BD9" s="254"/>
      <c r="BE9" s="255"/>
      <c r="BF9" s="255"/>
      <c r="BG9" s="255"/>
      <c r="BH9" s="255"/>
      <c r="BI9" s="255"/>
      <c r="BJ9" s="255"/>
      <c r="BK9" s="255"/>
      <c r="BL9" s="255"/>
      <c r="BM9" s="255"/>
      <c r="BN9" s="255"/>
      <c r="BO9" s="255"/>
      <c r="BP9" s="255"/>
      <c r="BQ9" s="264">
        <v>3</v>
      </c>
      <c r="BR9" s="265"/>
      <c r="BS9" s="1072"/>
      <c r="BT9" s="1073"/>
      <c r="BU9" s="1073"/>
      <c r="BV9" s="1073"/>
      <c r="BW9" s="1073"/>
      <c r="BX9" s="1073"/>
      <c r="BY9" s="1073"/>
      <c r="BZ9" s="1073"/>
      <c r="CA9" s="1073"/>
      <c r="CB9" s="1073"/>
      <c r="CC9" s="1073"/>
      <c r="CD9" s="1073"/>
      <c r="CE9" s="1073"/>
      <c r="CF9" s="1073"/>
      <c r="CG9" s="1074"/>
      <c r="CH9" s="1047"/>
      <c r="CI9" s="1048"/>
      <c r="CJ9" s="1048"/>
      <c r="CK9" s="1048"/>
      <c r="CL9" s="1049"/>
      <c r="CM9" s="1047"/>
      <c r="CN9" s="1048"/>
      <c r="CO9" s="1048"/>
      <c r="CP9" s="1048"/>
      <c r="CQ9" s="1049"/>
      <c r="CR9" s="1047"/>
      <c r="CS9" s="1048"/>
      <c r="CT9" s="1048"/>
      <c r="CU9" s="1048"/>
      <c r="CV9" s="1049"/>
      <c r="CW9" s="1047"/>
      <c r="CX9" s="1048"/>
      <c r="CY9" s="1048"/>
      <c r="CZ9" s="1048"/>
      <c r="DA9" s="1049"/>
      <c r="DB9" s="1047"/>
      <c r="DC9" s="1048"/>
      <c r="DD9" s="1048"/>
      <c r="DE9" s="1048"/>
      <c r="DF9" s="1049"/>
      <c r="DG9" s="1047"/>
      <c r="DH9" s="1048"/>
      <c r="DI9" s="1048"/>
      <c r="DJ9" s="1048"/>
      <c r="DK9" s="1049"/>
      <c r="DL9" s="1047"/>
      <c r="DM9" s="1048"/>
      <c r="DN9" s="1048"/>
      <c r="DO9" s="1048"/>
      <c r="DP9" s="1049"/>
      <c r="DQ9" s="1047"/>
      <c r="DR9" s="1048"/>
      <c r="DS9" s="1048"/>
      <c r="DT9" s="1048"/>
      <c r="DU9" s="1049"/>
      <c r="DV9" s="1050"/>
      <c r="DW9" s="1051"/>
      <c r="DX9" s="1051"/>
      <c r="DY9" s="1051"/>
      <c r="DZ9" s="1052"/>
      <c r="EA9" s="256"/>
    </row>
    <row r="10" spans="1:131" s="257" customFormat="1" ht="26.25" customHeight="1" x14ac:dyDescent="0.15">
      <c r="A10" s="263">
        <v>4</v>
      </c>
      <c r="B10" s="1095"/>
      <c r="C10" s="1096"/>
      <c r="D10" s="1096"/>
      <c r="E10" s="1096"/>
      <c r="F10" s="1096"/>
      <c r="G10" s="1096"/>
      <c r="H10" s="1096"/>
      <c r="I10" s="1096"/>
      <c r="J10" s="1096"/>
      <c r="K10" s="1096"/>
      <c r="L10" s="1096"/>
      <c r="M10" s="1096"/>
      <c r="N10" s="1096"/>
      <c r="O10" s="1096"/>
      <c r="P10" s="1097"/>
      <c r="Q10" s="1101"/>
      <c r="R10" s="1102"/>
      <c r="S10" s="1102"/>
      <c r="T10" s="1102"/>
      <c r="U10" s="1102"/>
      <c r="V10" s="1102"/>
      <c r="W10" s="1102"/>
      <c r="X10" s="1102"/>
      <c r="Y10" s="1102"/>
      <c r="Z10" s="1102"/>
      <c r="AA10" s="1102"/>
      <c r="AB10" s="1102"/>
      <c r="AC10" s="1102"/>
      <c r="AD10" s="1102"/>
      <c r="AE10" s="1103"/>
      <c r="AF10" s="1077"/>
      <c r="AG10" s="1078"/>
      <c r="AH10" s="1078"/>
      <c r="AI10" s="1078"/>
      <c r="AJ10" s="1079"/>
      <c r="AK10" s="1144"/>
      <c r="AL10" s="1145"/>
      <c r="AM10" s="1145"/>
      <c r="AN10" s="1145"/>
      <c r="AO10" s="1145"/>
      <c r="AP10" s="1145"/>
      <c r="AQ10" s="1145"/>
      <c r="AR10" s="1145"/>
      <c r="AS10" s="1145"/>
      <c r="AT10" s="1145"/>
      <c r="AU10" s="1142"/>
      <c r="AV10" s="1142"/>
      <c r="AW10" s="1142"/>
      <c r="AX10" s="1142"/>
      <c r="AY10" s="1143"/>
      <c r="AZ10" s="254"/>
      <c r="BA10" s="254"/>
      <c r="BB10" s="254"/>
      <c r="BC10" s="254"/>
      <c r="BD10" s="254"/>
      <c r="BE10" s="255"/>
      <c r="BF10" s="255"/>
      <c r="BG10" s="255"/>
      <c r="BH10" s="255"/>
      <c r="BI10" s="255"/>
      <c r="BJ10" s="255"/>
      <c r="BK10" s="255"/>
      <c r="BL10" s="255"/>
      <c r="BM10" s="255"/>
      <c r="BN10" s="255"/>
      <c r="BO10" s="255"/>
      <c r="BP10" s="255"/>
      <c r="BQ10" s="264">
        <v>4</v>
      </c>
      <c r="BR10" s="265"/>
      <c r="BS10" s="1072"/>
      <c r="BT10" s="1073"/>
      <c r="BU10" s="1073"/>
      <c r="BV10" s="1073"/>
      <c r="BW10" s="1073"/>
      <c r="BX10" s="1073"/>
      <c r="BY10" s="1073"/>
      <c r="BZ10" s="1073"/>
      <c r="CA10" s="1073"/>
      <c r="CB10" s="1073"/>
      <c r="CC10" s="1073"/>
      <c r="CD10" s="1073"/>
      <c r="CE10" s="1073"/>
      <c r="CF10" s="1073"/>
      <c r="CG10" s="1074"/>
      <c r="CH10" s="1047"/>
      <c r="CI10" s="1048"/>
      <c r="CJ10" s="1048"/>
      <c r="CK10" s="1048"/>
      <c r="CL10" s="1049"/>
      <c r="CM10" s="1047"/>
      <c r="CN10" s="1048"/>
      <c r="CO10" s="1048"/>
      <c r="CP10" s="1048"/>
      <c r="CQ10" s="1049"/>
      <c r="CR10" s="1047"/>
      <c r="CS10" s="1048"/>
      <c r="CT10" s="1048"/>
      <c r="CU10" s="1048"/>
      <c r="CV10" s="1049"/>
      <c r="CW10" s="1047"/>
      <c r="CX10" s="1048"/>
      <c r="CY10" s="1048"/>
      <c r="CZ10" s="1048"/>
      <c r="DA10" s="1049"/>
      <c r="DB10" s="1047"/>
      <c r="DC10" s="1048"/>
      <c r="DD10" s="1048"/>
      <c r="DE10" s="1048"/>
      <c r="DF10" s="1049"/>
      <c r="DG10" s="1047"/>
      <c r="DH10" s="1048"/>
      <c r="DI10" s="1048"/>
      <c r="DJ10" s="1048"/>
      <c r="DK10" s="1049"/>
      <c r="DL10" s="1047"/>
      <c r="DM10" s="1048"/>
      <c r="DN10" s="1048"/>
      <c r="DO10" s="1048"/>
      <c r="DP10" s="1049"/>
      <c r="DQ10" s="1047"/>
      <c r="DR10" s="1048"/>
      <c r="DS10" s="1048"/>
      <c r="DT10" s="1048"/>
      <c r="DU10" s="1049"/>
      <c r="DV10" s="1050"/>
      <c r="DW10" s="1051"/>
      <c r="DX10" s="1051"/>
      <c r="DY10" s="1051"/>
      <c r="DZ10" s="1052"/>
      <c r="EA10" s="256"/>
    </row>
    <row r="11" spans="1:131" s="257" customFormat="1" ht="26.25" customHeight="1" x14ac:dyDescent="0.15">
      <c r="A11" s="263">
        <v>5</v>
      </c>
      <c r="B11" s="1095"/>
      <c r="C11" s="1096"/>
      <c r="D11" s="1096"/>
      <c r="E11" s="1096"/>
      <c r="F11" s="1096"/>
      <c r="G11" s="1096"/>
      <c r="H11" s="1096"/>
      <c r="I11" s="1096"/>
      <c r="J11" s="1096"/>
      <c r="K11" s="1096"/>
      <c r="L11" s="1096"/>
      <c r="M11" s="1096"/>
      <c r="N11" s="1096"/>
      <c r="O11" s="1096"/>
      <c r="P11" s="1097"/>
      <c r="Q11" s="1101"/>
      <c r="R11" s="1102"/>
      <c r="S11" s="1102"/>
      <c r="T11" s="1102"/>
      <c r="U11" s="1102"/>
      <c r="V11" s="1102"/>
      <c r="W11" s="1102"/>
      <c r="X11" s="1102"/>
      <c r="Y11" s="1102"/>
      <c r="Z11" s="1102"/>
      <c r="AA11" s="1102"/>
      <c r="AB11" s="1102"/>
      <c r="AC11" s="1102"/>
      <c r="AD11" s="1102"/>
      <c r="AE11" s="1103"/>
      <c r="AF11" s="1077"/>
      <c r="AG11" s="1078"/>
      <c r="AH11" s="1078"/>
      <c r="AI11" s="1078"/>
      <c r="AJ11" s="1079"/>
      <c r="AK11" s="1144"/>
      <c r="AL11" s="1145"/>
      <c r="AM11" s="1145"/>
      <c r="AN11" s="1145"/>
      <c r="AO11" s="1145"/>
      <c r="AP11" s="1145"/>
      <c r="AQ11" s="1145"/>
      <c r="AR11" s="1145"/>
      <c r="AS11" s="1145"/>
      <c r="AT11" s="1145"/>
      <c r="AU11" s="1142"/>
      <c r="AV11" s="1142"/>
      <c r="AW11" s="1142"/>
      <c r="AX11" s="1142"/>
      <c r="AY11" s="1143"/>
      <c r="AZ11" s="254"/>
      <c r="BA11" s="254"/>
      <c r="BB11" s="254"/>
      <c r="BC11" s="254"/>
      <c r="BD11" s="254"/>
      <c r="BE11" s="255"/>
      <c r="BF11" s="255"/>
      <c r="BG11" s="255"/>
      <c r="BH11" s="255"/>
      <c r="BI11" s="255"/>
      <c r="BJ11" s="255"/>
      <c r="BK11" s="255"/>
      <c r="BL11" s="255"/>
      <c r="BM11" s="255"/>
      <c r="BN11" s="255"/>
      <c r="BO11" s="255"/>
      <c r="BP11" s="255"/>
      <c r="BQ11" s="264">
        <v>5</v>
      </c>
      <c r="BR11" s="265"/>
      <c r="BS11" s="1072"/>
      <c r="BT11" s="1073"/>
      <c r="BU11" s="1073"/>
      <c r="BV11" s="1073"/>
      <c r="BW11" s="1073"/>
      <c r="BX11" s="1073"/>
      <c r="BY11" s="1073"/>
      <c r="BZ11" s="1073"/>
      <c r="CA11" s="1073"/>
      <c r="CB11" s="1073"/>
      <c r="CC11" s="1073"/>
      <c r="CD11" s="1073"/>
      <c r="CE11" s="1073"/>
      <c r="CF11" s="1073"/>
      <c r="CG11" s="1074"/>
      <c r="CH11" s="1047"/>
      <c r="CI11" s="1048"/>
      <c r="CJ11" s="1048"/>
      <c r="CK11" s="1048"/>
      <c r="CL11" s="1049"/>
      <c r="CM11" s="1047"/>
      <c r="CN11" s="1048"/>
      <c r="CO11" s="1048"/>
      <c r="CP11" s="1048"/>
      <c r="CQ11" s="1049"/>
      <c r="CR11" s="1047"/>
      <c r="CS11" s="1048"/>
      <c r="CT11" s="1048"/>
      <c r="CU11" s="1048"/>
      <c r="CV11" s="1049"/>
      <c r="CW11" s="1047"/>
      <c r="CX11" s="1048"/>
      <c r="CY11" s="1048"/>
      <c r="CZ11" s="1048"/>
      <c r="DA11" s="1049"/>
      <c r="DB11" s="1047"/>
      <c r="DC11" s="1048"/>
      <c r="DD11" s="1048"/>
      <c r="DE11" s="1048"/>
      <c r="DF11" s="1049"/>
      <c r="DG11" s="1047"/>
      <c r="DH11" s="1048"/>
      <c r="DI11" s="1048"/>
      <c r="DJ11" s="1048"/>
      <c r="DK11" s="1049"/>
      <c r="DL11" s="1047"/>
      <c r="DM11" s="1048"/>
      <c r="DN11" s="1048"/>
      <c r="DO11" s="1048"/>
      <c r="DP11" s="1049"/>
      <c r="DQ11" s="1047"/>
      <c r="DR11" s="1048"/>
      <c r="DS11" s="1048"/>
      <c r="DT11" s="1048"/>
      <c r="DU11" s="1049"/>
      <c r="DV11" s="1050"/>
      <c r="DW11" s="1051"/>
      <c r="DX11" s="1051"/>
      <c r="DY11" s="1051"/>
      <c r="DZ11" s="1052"/>
      <c r="EA11" s="256"/>
    </row>
    <row r="12" spans="1:131" s="257" customFormat="1" ht="26.25" customHeight="1" x14ac:dyDescent="0.15">
      <c r="A12" s="263">
        <v>6</v>
      </c>
      <c r="B12" s="1095"/>
      <c r="C12" s="1096"/>
      <c r="D12" s="1096"/>
      <c r="E12" s="1096"/>
      <c r="F12" s="1096"/>
      <c r="G12" s="1096"/>
      <c r="H12" s="1096"/>
      <c r="I12" s="1096"/>
      <c r="J12" s="1096"/>
      <c r="K12" s="1096"/>
      <c r="L12" s="1096"/>
      <c r="M12" s="1096"/>
      <c r="N12" s="1096"/>
      <c r="O12" s="1096"/>
      <c r="P12" s="1097"/>
      <c r="Q12" s="1101"/>
      <c r="R12" s="1102"/>
      <c r="S12" s="1102"/>
      <c r="T12" s="1102"/>
      <c r="U12" s="1102"/>
      <c r="V12" s="1102"/>
      <c r="W12" s="1102"/>
      <c r="X12" s="1102"/>
      <c r="Y12" s="1102"/>
      <c r="Z12" s="1102"/>
      <c r="AA12" s="1102"/>
      <c r="AB12" s="1102"/>
      <c r="AC12" s="1102"/>
      <c r="AD12" s="1102"/>
      <c r="AE12" s="1103"/>
      <c r="AF12" s="1077"/>
      <c r="AG12" s="1078"/>
      <c r="AH12" s="1078"/>
      <c r="AI12" s="1078"/>
      <c r="AJ12" s="1079"/>
      <c r="AK12" s="1144"/>
      <c r="AL12" s="1145"/>
      <c r="AM12" s="1145"/>
      <c r="AN12" s="1145"/>
      <c r="AO12" s="1145"/>
      <c r="AP12" s="1145"/>
      <c r="AQ12" s="1145"/>
      <c r="AR12" s="1145"/>
      <c r="AS12" s="1145"/>
      <c r="AT12" s="1145"/>
      <c r="AU12" s="1142"/>
      <c r="AV12" s="1142"/>
      <c r="AW12" s="1142"/>
      <c r="AX12" s="1142"/>
      <c r="AY12" s="1143"/>
      <c r="AZ12" s="254"/>
      <c r="BA12" s="254"/>
      <c r="BB12" s="254"/>
      <c r="BC12" s="254"/>
      <c r="BD12" s="254"/>
      <c r="BE12" s="255"/>
      <c r="BF12" s="255"/>
      <c r="BG12" s="255"/>
      <c r="BH12" s="255"/>
      <c r="BI12" s="255"/>
      <c r="BJ12" s="255"/>
      <c r="BK12" s="255"/>
      <c r="BL12" s="255"/>
      <c r="BM12" s="255"/>
      <c r="BN12" s="255"/>
      <c r="BO12" s="255"/>
      <c r="BP12" s="255"/>
      <c r="BQ12" s="264">
        <v>6</v>
      </c>
      <c r="BR12" s="265"/>
      <c r="BS12" s="1072"/>
      <c r="BT12" s="1073"/>
      <c r="BU12" s="1073"/>
      <c r="BV12" s="1073"/>
      <c r="BW12" s="1073"/>
      <c r="BX12" s="1073"/>
      <c r="BY12" s="1073"/>
      <c r="BZ12" s="1073"/>
      <c r="CA12" s="1073"/>
      <c r="CB12" s="1073"/>
      <c r="CC12" s="1073"/>
      <c r="CD12" s="1073"/>
      <c r="CE12" s="1073"/>
      <c r="CF12" s="1073"/>
      <c r="CG12" s="1074"/>
      <c r="CH12" s="1047"/>
      <c r="CI12" s="1048"/>
      <c r="CJ12" s="1048"/>
      <c r="CK12" s="1048"/>
      <c r="CL12" s="1049"/>
      <c r="CM12" s="1047"/>
      <c r="CN12" s="1048"/>
      <c r="CO12" s="1048"/>
      <c r="CP12" s="1048"/>
      <c r="CQ12" s="1049"/>
      <c r="CR12" s="1047"/>
      <c r="CS12" s="1048"/>
      <c r="CT12" s="1048"/>
      <c r="CU12" s="1048"/>
      <c r="CV12" s="1049"/>
      <c r="CW12" s="1047"/>
      <c r="CX12" s="1048"/>
      <c r="CY12" s="1048"/>
      <c r="CZ12" s="1048"/>
      <c r="DA12" s="1049"/>
      <c r="DB12" s="1047"/>
      <c r="DC12" s="1048"/>
      <c r="DD12" s="1048"/>
      <c r="DE12" s="1048"/>
      <c r="DF12" s="1049"/>
      <c r="DG12" s="1047"/>
      <c r="DH12" s="1048"/>
      <c r="DI12" s="1048"/>
      <c r="DJ12" s="1048"/>
      <c r="DK12" s="1049"/>
      <c r="DL12" s="1047"/>
      <c r="DM12" s="1048"/>
      <c r="DN12" s="1048"/>
      <c r="DO12" s="1048"/>
      <c r="DP12" s="1049"/>
      <c r="DQ12" s="1047"/>
      <c r="DR12" s="1048"/>
      <c r="DS12" s="1048"/>
      <c r="DT12" s="1048"/>
      <c r="DU12" s="1049"/>
      <c r="DV12" s="1050"/>
      <c r="DW12" s="1051"/>
      <c r="DX12" s="1051"/>
      <c r="DY12" s="1051"/>
      <c r="DZ12" s="1052"/>
      <c r="EA12" s="256"/>
    </row>
    <row r="13" spans="1:131" s="257" customFormat="1" ht="26.25" customHeight="1" x14ac:dyDescent="0.15">
      <c r="A13" s="263">
        <v>7</v>
      </c>
      <c r="B13" s="1095"/>
      <c r="C13" s="1096"/>
      <c r="D13" s="1096"/>
      <c r="E13" s="1096"/>
      <c r="F13" s="1096"/>
      <c r="G13" s="1096"/>
      <c r="H13" s="1096"/>
      <c r="I13" s="1096"/>
      <c r="J13" s="1096"/>
      <c r="K13" s="1096"/>
      <c r="L13" s="1096"/>
      <c r="M13" s="1096"/>
      <c r="N13" s="1096"/>
      <c r="O13" s="1096"/>
      <c r="P13" s="1097"/>
      <c r="Q13" s="1101"/>
      <c r="R13" s="1102"/>
      <c r="S13" s="1102"/>
      <c r="T13" s="1102"/>
      <c r="U13" s="1102"/>
      <c r="V13" s="1102"/>
      <c r="W13" s="1102"/>
      <c r="X13" s="1102"/>
      <c r="Y13" s="1102"/>
      <c r="Z13" s="1102"/>
      <c r="AA13" s="1102"/>
      <c r="AB13" s="1102"/>
      <c r="AC13" s="1102"/>
      <c r="AD13" s="1102"/>
      <c r="AE13" s="1103"/>
      <c r="AF13" s="1077"/>
      <c r="AG13" s="1078"/>
      <c r="AH13" s="1078"/>
      <c r="AI13" s="1078"/>
      <c r="AJ13" s="1079"/>
      <c r="AK13" s="1144"/>
      <c r="AL13" s="1145"/>
      <c r="AM13" s="1145"/>
      <c r="AN13" s="1145"/>
      <c r="AO13" s="1145"/>
      <c r="AP13" s="1145"/>
      <c r="AQ13" s="1145"/>
      <c r="AR13" s="1145"/>
      <c r="AS13" s="1145"/>
      <c r="AT13" s="1145"/>
      <c r="AU13" s="1142"/>
      <c r="AV13" s="1142"/>
      <c r="AW13" s="1142"/>
      <c r="AX13" s="1142"/>
      <c r="AY13" s="1143"/>
      <c r="AZ13" s="254"/>
      <c r="BA13" s="254"/>
      <c r="BB13" s="254"/>
      <c r="BC13" s="254"/>
      <c r="BD13" s="254"/>
      <c r="BE13" s="255"/>
      <c r="BF13" s="255"/>
      <c r="BG13" s="255"/>
      <c r="BH13" s="255"/>
      <c r="BI13" s="255"/>
      <c r="BJ13" s="255"/>
      <c r="BK13" s="255"/>
      <c r="BL13" s="255"/>
      <c r="BM13" s="255"/>
      <c r="BN13" s="255"/>
      <c r="BO13" s="255"/>
      <c r="BP13" s="255"/>
      <c r="BQ13" s="264">
        <v>7</v>
      </c>
      <c r="BR13" s="265"/>
      <c r="BS13" s="1072"/>
      <c r="BT13" s="1073"/>
      <c r="BU13" s="1073"/>
      <c r="BV13" s="1073"/>
      <c r="BW13" s="1073"/>
      <c r="BX13" s="1073"/>
      <c r="BY13" s="1073"/>
      <c r="BZ13" s="1073"/>
      <c r="CA13" s="1073"/>
      <c r="CB13" s="1073"/>
      <c r="CC13" s="1073"/>
      <c r="CD13" s="1073"/>
      <c r="CE13" s="1073"/>
      <c r="CF13" s="1073"/>
      <c r="CG13" s="1074"/>
      <c r="CH13" s="1047"/>
      <c r="CI13" s="1048"/>
      <c r="CJ13" s="1048"/>
      <c r="CK13" s="1048"/>
      <c r="CL13" s="1049"/>
      <c r="CM13" s="1047"/>
      <c r="CN13" s="1048"/>
      <c r="CO13" s="1048"/>
      <c r="CP13" s="1048"/>
      <c r="CQ13" s="1049"/>
      <c r="CR13" s="1047"/>
      <c r="CS13" s="1048"/>
      <c r="CT13" s="1048"/>
      <c r="CU13" s="1048"/>
      <c r="CV13" s="1049"/>
      <c r="CW13" s="1047"/>
      <c r="CX13" s="1048"/>
      <c r="CY13" s="1048"/>
      <c r="CZ13" s="1048"/>
      <c r="DA13" s="1049"/>
      <c r="DB13" s="1047"/>
      <c r="DC13" s="1048"/>
      <c r="DD13" s="1048"/>
      <c r="DE13" s="1048"/>
      <c r="DF13" s="1049"/>
      <c r="DG13" s="1047"/>
      <c r="DH13" s="1048"/>
      <c r="DI13" s="1048"/>
      <c r="DJ13" s="1048"/>
      <c r="DK13" s="1049"/>
      <c r="DL13" s="1047"/>
      <c r="DM13" s="1048"/>
      <c r="DN13" s="1048"/>
      <c r="DO13" s="1048"/>
      <c r="DP13" s="1049"/>
      <c r="DQ13" s="1047"/>
      <c r="DR13" s="1048"/>
      <c r="DS13" s="1048"/>
      <c r="DT13" s="1048"/>
      <c r="DU13" s="1049"/>
      <c r="DV13" s="1050"/>
      <c r="DW13" s="1051"/>
      <c r="DX13" s="1051"/>
      <c r="DY13" s="1051"/>
      <c r="DZ13" s="1052"/>
      <c r="EA13" s="256"/>
    </row>
    <row r="14" spans="1:131" s="257" customFormat="1" ht="26.25" customHeight="1" x14ac:dyDescent="0.15">
      <c r="A14" s="263">
        <v>8</v>
      </c>
      <c r="B14" s="1095"/>
      <c r="C14" s="1096"/>
      <c r="D14" s="1096"/>
      <c r="E14" s="1096"/>
      <c r="F14" s="1096"/>
      <c r="G14" s="1096"/>
      <c r="H14" s="1096"/>
      <c r="I14" s="1096"/>
      <c r="J14" s="1096"/>
      <c r="K14" s="1096"/>
      <c r="L14" s="1096"/>
      <c r="M14" s="1096"/>
      <c r="N14" s="1096"/>
      <c r="O14" s="1096"/>
      <c r="P14" s="1097"/>
      <c r="Q14" s="1101"/>
      <c r="R14" s="1102"/>
      <c r="S14" s="1102"/>
      <c r="T14" s="1102"/>
      <c r="U14" s="1102"/>
      <c r="V14" s="1102"/>
      <c r="W14" s="1102"/>
      <c r="X14" s="1102"/>
      <c r="Y14" s="1102"/>
      <c r="Z14" s="1102"/>
      <c r="AA14" s="1102"/>
      <c r="AB14" s="1102"/>
      <c r="AC14" s="1102"/>
      <c r="AD14" s="1102"/>
      <c r="AE14" s="1103"/>
      <c r="AF14" s="1077"/>
      <c r="AG14" s="1078"/>
      <c r="AH14" s="1078"/>
      <c r="AI14" s="1078"/>
      <c r="AJ14" s="1079"/>
      <c r="AK14" s="1144"/>
      <c r="AL14" s="1145"/>
      <c r="AM14" s="1145"/>
      <c r="AN14" s="1145"/>
      <c r="AO14" s="1145"/>
      <c r="AP14" s="1145"/>
      <c r="AQ14" s="1145"/>
      <c r="AR14" s="1145"/>
      <c r="AS14" s="1145"/>
      <c r="AT14" s="1145"/>
      <c r="AU14" s="1142"/>
      <c r="AV14" s="1142"/>
      <c r="AW14" s="1142"/>
      <c r="AX14" s="1142"/>
      <c r="AY14" s="1143"/>
      <c r="AZ14" s="254"/>
      <c r="BA14" s="254"/>
      <c r="BB14" s="254"/>
      <c r="BC14" s="254"/>
      <c r="BD14" s="254"/>
      <c r="BE14" s="255"/>
      <c r="BF14" s="255"/>
      <c r="BG14" s="255"/>
      <c r="BH14" s="255"/>
      <c r="BI14" s="255"/>
      <c r="BJ14" s="255"/>
      <c r="BK14" s="255"/>
      <c r="BL14" s="255"/>
      <c r="BM14" s="255"/>
      <c r="BN14" s="255"/>
      <c r="BO14" s="255"/>
      <c r="BP14" s="255"/>
      <c r="BQ14" s="264">
        <v>8</v>
      </c>
      <c r="BR14" s="265"/>
      <c r="BS14" s="1072"/>
      <c r="BT14" s="1073"/>
      <c r="BU14" s="1073"/>
      <c r="BV14" s="1073"/>
      <c r="BW14" s="1073"/>
      <c r="BX14" s="1073"/>
      <c r="BY14" s="1073"/>
      <c r="BZ14" s="1073"/>
      <c r="CA14" s="1073"/>
      <c r="CB14" s="1073"/>
      <c r="CC14" s="1073"/>
      <c r="CD14" s="1073"/>
      <c r="CE14" s="1073"/>
      <c r="CF14" s="1073"/>
      <c r="CG14" s="1074"/>
      <c r="CH14" s="1047"/>
      <c r="CI14" s="1048"/>
      <c r="CJ14" s="1048"/>
      <c r="CK14" s="1048"/>
      <c r="CL14" s="1049"/>
      <c r="CM14" s="1047"/>
      <c r="CN14" s="1048"/>
      <c r="CO14" s="1048"/>
      <c r="CP14" s="1048"/>
      <c r="CQ14" s="1049"/>
      <c r="CR14" s="1047"/>
      <c r="CS14" s="1048"/>
      <c r="CT14" s="1048"/>
      <c r="CU14" s="1048"/>
      <c r="CV14" s="1049"/>
      <c r="CW14" s="1047"/>
      <c r="CX14" s="1048"/>
      <c r="CY14" s="1048"/>
      <c r="CZ14" s="1048"/>
      <c r="DA14" s="1049"/>
      <c r="DB14" s="1047"/>
      <c r="DC14" s="1048"/>
      <c r="DD14" s="1048"/>
      <c r="DE14" s="1048"/>
      <c r="DF14" s="1049"/>
      <c r="DG14" s="1047"/>
      <c r="DH14" s="1048"/>
      <c r="DI14" s="1048"/>
      <c r="DJ14" s="1048"/>
      <c r="DK14" s="1049"/>
      <c r="DL14" s="1047"/>
      <c r="DM14" s="1048"/>
      <c r="DN14" s="1048"/>
      <c r="DO14" s="1048"/>
      <c r="DP14" s="1049"/>
      <c r="DQ14" s="1047"/>
      <c r="DR14" s="1048"/>
      <c r="DS14" s="1048"/>
      <c r="DT14" s="1048"/>
      <c r="DU14" s="1049"/>
      <c r="DV14" s="1050"/>
      <c r="DW14" s="1051"/>
      <c r="DX14" s="1051"/>
      <c r="DY14" s="1051"/>
      <c r="DZ14" s="1052"/>
      <c r="EA14" s="256"/>
    </row>
    <row r="15" spans="1:131" s="257" customFormat="1" ht="26.25" customHeight="1" x14ac:dyDescent="0.15">
      <c r="A15" s="263">
        <v>9</v>
      </c>
      <c r="B15" s="1095"/>
      <c r="C15" s="1096"/>
      <c r="D15" s="1096"/>
      <c r="E15" s="1096"/>
      <c r="F15" s="1096"/>
      <c r="G15" s="1096"/>
      <c r="H15" s="1096"/>
      <c r="I15" s="1096"/>
      <c r="J15" s="1096"/>
      <c r="K15" s="1096"/>
      <c r="L15" s="1096"/>
      <c r="M15" s="1096"/>
      <c r="N15" s="1096"/>
      <c r="O15" s="1096"/>
      <c r="P15" s="1097"/>
      <c r="Q15" s="1101"/>
      <c r="R15" s="1102"/>
      <c r="S15" s="1102"/>
      <c r="T15" s="1102"/>
      <c r="U15" s="1102"/>
      <c r="V15" s="1102"/>
      <c r="W15" s="1102"/>
      <c r="X15" s="1102"/>
      <c r="Y15" s="1102"/>
      <c r="Z15" s="1102"/>
      <c r="AA15" s="1102"/>
      <c r="AB15" s="1102"/>
      <c r="AC15" s="1102"/>
      <c r="AD15" s="1102"/>
      <c r="AE15" s="1103"/>
      <c r="AF15" s="1077"/>
      <c r="AG15" s="1078"/>
      <c r="AH15" s="1078"/>
      <c r="AI15" s="1078"/>
      <c r="AJ15" s="1079"/>
      <c r="AK15" s="1144"/>
      <c r="AL15" s="1145"/>
      <c r="AM15" s="1145"/>
      <c r="AN15" s="1145"/>
      <c r="AO15" s="1145"/>
      <c r="AP15" s="1145"/>
      <c r="AQ15" s="1145"/>
      <c r="AR15" s="1145"/>
      <c r="AS15" s="1145"/>
      <c r="AT15" s="1145"/>
      <c r="AU15" s="1142"/>
      <c r="AV15" s="1142"/>
      <c r="AW15" s="1142"/>
      <c r="AX15" s="1142"/>
      <c r="AY15" s="1143"/>
      <c r="AZ15" s="254"/>
      <c r="BA15" s="254"/>
      <c r="BB15" s="254"/>
      <c r="BC15" s="254"/>
      <c r="BD15" s="254"/>
      <c r="BE15" s="255"/>
      <c r="BF15" s="255"/>
      <c r="BG15" s="255"/>
      <c r="BH15" s="255"/>
      <c r="BI15" s="255"/>
      <c r="BJ15" s="255"/>
      <c r="BK15" s="255"/>
      <c r="BL15" s="255"/>
      <c r="BM15" s="255"/>
      <c r="BN15" s="255"/>
      <c r="BO15" s="255"/>
      <c r="BP15" s="255"/>
      <c r="BQ15" s="264">
        <v>9</v>
      </c>
      <c r="BR15" s="265"/>
      <c r="BS15" s="1072"/>
      <c r="BT15" s="1073"/>
      <c r="BU15" s="1073"/>
      <c r="BV15" s="1073"/>
      <c r="BW15" s="1073"/>
      <c r="BX15" s="1073"/>
      <c r="BY15" s="1073"/>
      <c r="BZ15" s="1073"/>
      <c r="CA15" s="1073"/>
      <c r="CB15" s="1073"/>
      <c r="CC15" s="1073"/>
      <c r="CD15" s="1073"/>
      <c r="CE15" s="1073"/>
      <c r="CF15" s="1073"/>
      <c r="CG15" s="1074"/>
      <c r="CH15" s="1047"/>
      <c r="CI15" s="1048"/>
      <c r="CJ15" s="1048"/>
      <c r="CK15" s="1048"/>
      <c r="CL15" s="1049"/>
      <c r="CM15" s="1047"/>
      <c r="CN15" s="1048"/>
      <c r="CO15" s="1048"/>
      <c r="CP15" s="1048"/>
      <c r="CQ15" s="1049"/>
      <c r="CR15" s="1047"/>
      <c r="CS15" s="1048"/>
      <c r="CT15" s="1048"/>
      <c r="CU15" s="1048"/>
      <c r="CV15" s="1049"/>
      <c r="CW15" s="1047"/>
      <c r="CX15" s="1048"/>
      <c r="CY15" s="1048"/>
      <c r="CZ15" s="1048"/>
      <c r="DA15" s="1049"/>
      <c r="DB15" s="1047"/>
      <c r="DC15" s="1048"/>
      <c r="DD15" s="1048"/>
      <c r="DE15" s="1048"/>
      <c r="DF15" s="1049"/>
      <c r="DG15" s="1047"/>
      <c r="DH15" s="1048"/>
      <c r="DI15" s="1048"/>
      <c r="DJ15" s="1048"/>
      <c r="DK15" s="1049"/>
      <c r="DL15" s="1047"/>
      <c r="DM15" s="1048"/>
      <c r="DN15" s="1048"/>
      <c r="DO15" s="1048"/>
      <c r="DP15" s="1049"/>
      <c r="DQ15" s="1047"/>
      <c r="DR15" s="1048"/>
      <c r="DS15" s="1048"/>
      <c r="DT15" s="1048"/>
      <c r="DU15" s="1049"/>
      <c r="DV15" s="1050"/>
      <c r="DW15" s="1051"/>
      <c r="DX15" s="1051"/>
      <c r="DY15" s="1051"/>
      <c r="DZ15" s="1052"/>
      <c r="EA15" s="256"/>
    </row>
    <row r="16" spans="1:131" s="257" customFormat="1" ht="26.25" customHeight="1" x14ac:dyDescent="0.15">
      <c r="A16" s="263">
        <v>10</v>
      </c>
      <c r="B16" s="1095"/>
      <c r="C16" s="1096"/>
      <c r="D16" s="1096"/>
      <c r="E16" s="1096"/>
      <c r="F16" s="1096"/>
      <c r="G16" s="1096"/>
      <c r="H16" s="1096"/>
      <c r="I16" s="1096"/>
      <c r="J16" s="1096"/>
      <c r="K16" s="1096"/>
      <c r="L16" s="1096"/>
      <c r="M16" s="1096"/>
      <c r="N16" s="1096"/>
      <c r="O16" s="1096"/>
      <c r="P16" s="1097"/>
      <c r="Q16" s="1101"/>
      <c r="R16" s="1102"/>
      <c r="S16" s="1102"/>
      <c r="T16" s="1102"/>
      <c r="U16" s="1102"/>
      <c r="V16" s="1102"/>
      <c r="W16" s="1102"/>
      <c r="X16" s="1102"/>
      <c r="Y16" s="1102"/>
      <c r="Z16" s="1102"/>
      <c r="AA16" s="1102"/>
      <c r="AB16" s="1102"/>
      <c r="AC16" s="1102"/>
      <c r="AD16" s="1102"/>
      <c r="AE16" s="1103"/>
      <c r="AF16" s="1077"/>
      <c r="AG16" s="1078"/>
      <c r="AH16" s="1078"/>
      <c r="AI16" s="1078"/>
      <c r="AJ16" s="1079"/>
      <c r="AK16" s="1144"/>
      <c r="AL16" s="1145"/>
      <c r="AM16" s="1145"/>
      <c r="AN16" s="1145"/>
      <c r="AO16" s="1145"/>
      <c r="AP16" s="1145"/>
      <c r="AQ16" s="1145"/>
      <c r="AR16" s="1145"/>
      <c r="AS16" s="1145"/>
      <c r="AT16" s="1145"/>
      <c r="AU16" s="1142"/>
      <c r="AV16" s="1142"/>
      <c r="AW16" s="1142"/>
      <c r="AX16" s="1142"/>
      <c r="AY16" s="1143"/>
      <c r="AZ16" s="254"/>
      <c r="BA16" s="254"/>
      <c r="BB16" s="254"/>
      <c r="BC16" s="254"/>
      <c r="BD16" s="254"/>
      <c r="BE16" s="255"/>
      <c r="BF16" s="255"/>
      <c r="BG16" s="255"/>
      <c r="BH16" s="255"/>
      <c r="BI16" s="255"/>
      <c r="BJ16" s="255"/>
      <c r="BK16" s="255"/>
      <c r="BL16" s="255"/>
      <c r="BM16" s="255"/>
      <c r="BN16" s="255"/>
      <c r="BO16" s="255"/>
      <c r="BP16" s="255"/>
      <c r="BQ16" s="264">
        <v>10</v>
      </c>
      <c r="BR16" s="265"/>
      <c r="BS16" s="1072"/>
      <c r="BT16" s="1073"/>
      <c r="BU16" s="1073"/>
      <c r="BV16" s="1073"/>
      <c r="BW16" s="1073"/>
      <c r="BX16" s="1073"/>
      <c r="BY16" s="1073"/>
      <c r="BZ16" s="1073"/>
      <c r="CA16" s="1073"/>
      <c r="CB16" s="1073"/>
      <c r="CC16" s="1073"/>
      <c r="CD16" s="1073"/>
      <c r="CE16" s="1073"/>
      <c r="CF16" s="1073"/>
      <c r="CG16" s="1074"/>
      <c r="CH16" s="1047"/>
      <c r="CI16" s="1048"/>
      <c r="CJ16" s="1048"/>
      <c r="CK16" s="1048"/>
      <c r="CL16" s="1049"/>
      <c r="CM16" s="1047"/>
      <c r="CN16" s="1048"/>
      <c r="CO16" s="1048"/>
      <c r="CP16" s="1048"/>
      <c r="CQ16" s="1049"/>
      <c r="CR16" s="1047"/>
      <c r="CS16" s="1048"/>
      <c r="CT16" s="1048"/>
      <c r="CU16" s="1048"/>
      <c r="CV16" s="1049"/>
      <c r="CW16" s="1047"/>
      <c r="CX16" s="1048"/>
      <c r="CY16" s="1048"/>
      <c r="CZ16" s="1048"/>
      <c r="DA16" s="1049"/>
      <c r="DB16" s="1047"/>
      <c r="DC16" s="1048"/>
      <c r="DD16" s="1048"/>
      <c r="DE16" s="1048"/>
      <c r="DF16" s="1049"/>
      <c r="DG16" s="1047"/>
      <c r="DH16" s="1048"/>
      <c r="DI16" s="1048"/>
      <c r="DJ16" s="1048"/>
      <c r="DK16" s="1049"/>
      <c r="DL16" s="1047"/>
      <c r="DM16" s="1048"/>
      <c r="DN16" s="1048"/>
      <c r="DO16" s="1048"/>
      <c r="DP16" s="1049"/>
      <c r="DQ16" s="1047"/>
      <c r="DR16" s="1048"/>
      <c r="DS16" s="1048"/>
      <c r="DT16" s="1048"/>
      <c r="DU16" s="1049"/>
      <c r="DV16" s="1050"/>
      <c r="DW16" s="1051"/>
      <c r="DX16" s="1051"/>
      <c r="DY16" s="1051"/>
      <c r="DZ16" s="1052"/>
      <c r="EA16" s="256"/>
    </row>
    <row r="17" spans="1:131" s="257" customFormat="1" ht="26.25" customHeight="1" x14ac:dyDescent="0.15">
      <c r="A17" s="263">
        <v>11</v>
      </c>
      <c r="B17" s="1095"/>
      <c r="C17" s="1096"/>
      <c r="D17" s="1096"/>
      <c r="E17" s="1096"/>
      <c r="F17" s="1096"/>
      <c r="G17" s="1096"/>
      <c r="H17" s="1096"/>
      <c r="I17" s="1096"/>
      <c r="J17" s="1096"/>
      <c r="K17" s="1096"/>
      <c r="L17" s="1096"/>
      <c r="M17" s="1096"/>
      <c r="N17" s="1096"/>
      <c r="O17" s="1096"/>
      <c r="P17" s="1097"/>
      <c r="Q17" s="1101"/>
      <c r="R17" s="1102"/>
      <c r="S17" s="1102"/>
      <c r="T17" s="1102"/>
      <c r="U17" s="1102"/>
      <c r="V17" s="1102"/>
      <c r="W17" s="1102"/>
      <c r="X17" s="1102"/>
      <c r="Y17" s="1102"/>
      <c r="Z17" s="1102"/>
      <c r="AA17" s="1102"/>
      <c r="AB17" s="1102"/>
      <c r="AC17" s="1102"/>
      <c r="AD17" s="1102"/>
      <c r="AE17" s="1103"/>
      <c r="AF17" s="1077"/>
      <c r="AG17" s="1078"/>
      <c r="AH17" s="1078"/>
      <c r="AI17" s="1078"/>
      <c r="AJ17" s="1079"/>
      <c r="AK17" s="1144"/>
      <c r="AL17" s="1145"/>
      <c r="AM17" s="1145"/>
      <c r="AN17" s="1145"/>
      <c r="AO17" s="1145"/>
      <c r="AP17" s="1145"/>
      <c r="AQ17" s="1145"/>
      <c r="AR17" s="1145"/>
      <c r="AS17" s="1145"/>
      <c r="AT17" s="1145"/>
      <c r="AU17" s="1142"/>
      <c r="AV17" s="1142"/>
      <c r="AW17" s="1142"/>
      <c r="AX17" s="1142"/>
      <c r="AY17" s="1143"/>
      <c r="AZ17" s="254"/>
      <c r="BA17" s="254"/>
      <c r="BB17" s="254"/>
      <c r="BC17" s="254"/>
      <c r="BD17" s="254"/>
      <c r="BE17" s="255"/>
      <c r="BF17" s="255"/>
      <c r="BG17" s="255"/>
      <c r="BH17" s="255"/>
      <c r="BI17" s="255"/>
      <c r="BJ17" s="255"/>
      <c r="BK17" s="255"/>
      <c r="BL17" s="255"/>
      <c r="BM17" s="255"/>
      <c r="BN17" s="255"/>
      <c r="BO17" s="255"/>
      <c r="BP17" s="255"/>
      <c r="BQ17" s="264">
        <v>11</v>
      </c>
      <c r="BR17" s="265"/>
      <c r="BS17" s="1072"/>
      <c r="BT17" s="1073"/>
      <c r="BU17" s="1073"/>
      <c r="BV17" s="1073"/>
      <c r="BW17" s="1073"/>
      <c r="BX17" s="1073"/>
      <c r="BY17" s="1073"/>
      <c r="BZ17" s="1073"/>
      <c r="CA17" s="1073"/>
      <c r="CB17" s="1073"/>
      <c r="CC17" s="1073"/>
      <c r="CD17" s="1073"/>
      <c r="CE17" s="1073"/>
      <c r="CF17" s="1073"/>
      <c r="CG17" s="1074"/>
      <c r="CH17" s="1047"/>
      <c r="CI17" s="1048"/>
      <c r="CJ17" s="1048"/>
      <c r="CK17" s="1048"/>
      <c r="CL17" s="1049"/>
      <c r="CM17" s="1047"/>
      <c r="CN17" s="1048"/>
      <c r="CO17" s="1048"/>
      <c r="CP17" s="1048"/>
      <c r="CQ17" s="1049"/>
      <c r="CR17" s="1047"/>
      <c r="CS17" s="1048"/>
      <c r="CT17" s="1048"/>
      <c r="CU17" s="1048"/>
      <c r="CV17" s="1049"/>
      <c r="CW17" s="1047"/>
      <c r="CX17" s="1048"/>
      <c r="CY17" s="1048"/>
      <c r="CZ17" s="1048"/>
      <c r="DA17" s="1049"/>
      <c r="DB17" s="1047"/>
      <c r="DC17" s="1048"/>
      <c r="DD17" s="1048"/>
      <c r="DE17" s="1048"/>
      <c r="DF17" s="1049"/>
      <c r="DG17" s="1047"/>
      <c r="DH17" s="1048"/>
      <c r="DI17" s="1048"/>
      <c r="DJ17" s="1048"/>
      <c r="DK17" s="1049"/>
      <c r="DL17" s="1047"/>
      <c r="DM17" s="1048"/>
      <c r="DN17" s="1048"/>
      <c r="DO17" s="1048"/>
      <c r="DP17" s="1049"/>
      <c r="DQ17" s="1047"/>
      <c r="DR17" s="1048"/>
      <c r="DS17" s="1048"/>
      <c r="DT17" s="1048"/>
      <c r="DU17" s="1049"/>
      <c r="DV17" s="1050"/>
      <c r="DW17" s="1051"/>
      <c r="DX17" s="1051"/>
      <c r="DY17" s="1051"/>
      <c r="DZ17" s="1052"/>
      <c r="EA17" s="256"/>
    </row>
    <row r="18" spans="1:131" s="257" customFormat="1" ht="26.25" customHeight="1" x14ac:dyDescent="0.15">
      <c r="A18" s="263">
        <v>12</v>
      </c>
      <c r="B18" s="1095"/>
      <c r="C18" s="1096"/>
      <c r="D18" s="1096"/>
      <c r="E18" s="1096"/>
      <c r="F18" s="1096"/>
      <c r="G18" s="1096"/>
      <c r="H18" s="1096"/>
      <c r="I18" s="1096"/>
      <c r="J18" s="1096"/>
      <c r="K18" s="1096"/>
      <c r="L18" s="1096"/>
      <c r="M18" s="1096"/>
      <c r="N18" s="1096"/>
      <c r="O18" s="1096"/>
      <c r="P18" s="1097"/>
      <c r="Q18" s="1101"/>
      <c r="R18" s="1102"/>
      <c r="S18" s="1102"/>
      <c r="T18" s="1102"/>
      <c r="U18" s="1102"/>
      <c r="V18" s="1102"/>
      <c r="W18" s="1102"/>
      <c r="X18" s="1102"/>
      <c r="Y18" s="1102"/>
      <c r="Z18" s="1102"/>
      <c r="AA18" s="1102"/>
      <c r="AB18" s="1102"/>
      <c r="AC18" s="1102"/>
      <c r="AD18" s="1102"/>
      <c r="AE18" s="1103"/>
      <c r="AF18" s="1077"/>
      <c r="AG18" s="1078"/>
      <c r="AH18" s="1078"/>
      <c r="AI18" s="1078"/>
      <c r="AJ18" s="1079"/>
      <c r="AK18" s="1144"/>
      <c r="AL18" s="1145"/>
      <c r="AM18" s="1145"/>
      <c r="AN18" s="1145"/>
      <c r="AO18" s="1145"/>
      <c r="AP18" s="1145"/>
      <c r="AQ18" s="1145"/>
      <c r="AR18" s="1145"/>
      <c r="AS18" s="1145"/>
      <c r="AT18" s="1145"/>
      <c r="AU18" s="1142"/>
      <c r="AV18" s="1142"/>
      <c r="AW18" s="1142"/>
      <c r="AX18" s="1142"/>
      <c r="AY18" s="1143"/>
      <c r="AZ18" s="254"/>
      <c r="BA18" s="254"/>
      <c r="BB18" s="254"/>
      <c r="BC18" s="254"/>
      <c r="BD18" s="254"/>
      <c r="BE18" s="255"/>
      <c r="BF18" s="255"/>
      <c r="BG18" s="255"/>
      <c r="BH18" s="255"/>
      <c r="BI18" s="255"/>
      <c r="BJ18" s="255"/>
      <c r="BK18" s="255"/>
      <c r="BL18" s="255"/>
      <c r="BM18" s="255"/>
      <c r="BN18" s="255"/>
      <c r="BO18" s="255"/>
      <c r="BP18" s="255"/>
      <c r="BQ18" s="264">
        <v>12</v>
      </c>
      <c r="BR18" s="265"/>
      <c r="BS18" s="1072"/>
      <c r="BT18" s="1073"/>
      <c r="BU18" s="1073"/>
      <c r="BV18" s="1073"/>
      <c r="BW18" s="1073"/>
      <c r="BX18" s="1073"/>
      <c r="BY18" s="1073"/>
      <c r="BZ18" s="1073"/>
      <c r="CA18" s="1073"/>
      <c r="CB18" s="1073"/>
      <c r="CC18" s="1073"/>
      <c r="CD18" s="1073"/>
      <c r="CE18" s="1073"/>
      <c r="CF18" s="1073"/>
      <c r="CG18" s="1074"/>
      <c r="CH18" s="1047"/>
      <c r="CI18" s="1048"/>
      <c r="CJ18" s="1048"/>
      <c r="CK18" s="1048"/>
      <c r="CL18" s="1049"/>
      <c r="CM18" s="1047"/>
      <c r="CN18" s="1048"/>
      <c r="CO18" s="1048"/>
      <c r="CP18" s="1048"/>
      <c r="CQ18" s="1049"/>
      <c r="CR18" s="1047"/>
      <c r="CS18" s="1048"/>
      <c r="CT18" s="1048"/>
      <c r="CU18" s="1048"/>
      <c r="CV18" s="1049"/>
      <c r="CW18" s="1047"/>
      <c r="CX18" s="1048"/>
      <c r="CY18" s="1048"/>
      <c r="CZ18" s="1048"/>
      <c r="DA18" s="1049"/>
      <c r="DB18" s="1047"/>
      <c r="DC18" s="1048"/>
      <c r="DD18" s="1048"/>
      <c r="DE18" s="1048"/>
      <c r="DF18" s="1049"/>
      <c r="DG18" s="1047"/>
      <c r="DH18" s="1048"/>
      <c r="DI18" s="1048"/>
      <c r="DJ18" s="1048"/>
      <c r="DK18" s="1049"/>
      <c r="DL18" s="1047"/>
      <c r="DM18" s="1048"/>
      <c r="DN18" s="1048"/>
      <c r="DO18" s="1048"/>
      <c r="DP18" s="1049"/>
      <c r="DQ18" s="1047"/>
      <c r="DR18" s="1048"/>
      <c r="DS18" s="1048"/>
      <c r="DT18" s="1048"/>
      <c r="DU18" s="1049"/>
      <c r="DV18" s="1050"/>
      <c r="DW18" s="1051"/>
      <c r="DX18" s="1051"/>
      <c r="DY18" s="1051"/>
      <c r="DZ18" s="1052"/>
      <c r="EA18" s="256"/>
    </row>
    <row r="19" spans="1:131" s="257" customFormat="1" ht="26.25" customHeight="1" x14ac:dyDescent="0.15">
      <c r="A19" s="263">
        <v>13</v>
      </c>
      <c r="B19" s="1095"/>
      <c r="C19" s="1096"/>
      <c r="D19" s="1096"/>
      <c r="E19" s="1096"/>
      <c r="F19" s="1096"/>
      <c r="G19" s="1096"/>
      <c r="H19" s="1096"/>
      <c r="I19" s="1096"/>
      <c r="J19" s="1096"/>
      <c r="K19" s="1096"/>
      <c r="L19" s="1096"/>
      <c r="M19" s="1096"/>
      <c r="N19" s="1096"/>
      <c r="O19" s="1096"/>
      <c r="P19" s="1097"/>
      <c r="Q19" s="1101"/>
      <c r="R19" s="1102"/>
      <c r="S19" s="1102"/>
      <c r="T19" s="1102"/>
      <c r="U19" s="1102"/>
      <c r="V19" s="1102"/>
      <c r="W19" s="1102"/>
      <c r="X19" s="1102"/>
      <c r="Y19" s="1102"/>
      <c r="Z19" s="1102"/>
      <c r="AA19" s="1102"/>
      <c r="AB19" s="1102"/>
      <c r="AC19" s="1102"/>
      <c r="AD19" s="1102"/>
      <c r="AE19" s="1103"/>
      <c r="AF19" s="1077"/>
      <c r="AG19" s="1078"/>
      <c r="AH19" s="1078"/>
      <c r="AI19" s="1078"/>
      <c r="AJ19" s="1079"/>
      <c r="AK19" s="1144"/>
      <c r="AL19" s="1145"/>
      <c r="AM19" s="1145"/>
      <c r="AN19" s="1145"/>
      <c r="AO19" s="1145"/>
      <c r="AP19" s="1145"/>
      <c r="AQ19" s="1145"/>
      <c r="AR19" s="1145"/>
      <c r="AS19" s="1145"/>
      <c r="AT19" s="1145"/>
      <c r="AU19" s="1142"/>
      <c r="AV19" s="1142"/>
      <c r="AW19" s="1142"/>
      <c r="AX19" s="1142"/>
      <c r="AY19" s="1143"/>
      <c r="AZ19" s="254"/>
      <c r="BA19" s="254"/>
      <c r="BB19" s="254"/>
      <c r="BC19" s="254"/>
      <c r="BD19" s="254"/>
      <c r="BE19" s="255"/>
      <c r="BF19" s="255"/>
      <c r="BG19" s="255"/>
      <c r="BH19" s="255"/>
      <c r="BI19" s="255"/>
      <c r="BJ19" s="255"/>
      <c r="BK19" s="255"/>
      <c r="BL19" s="255"/>
      <c r="BM19" s="255"/>
      <c r="BN19" s="255"/>
      <c r="BO19" s="255"/>
      <c r="BP19" s="255"/>
      <c r="BQ19" s="264">
        <v>13</v>
      </c>
      <c r="BR19" s="265"/>
      <c r="BS19" s="1072"/>
      <c r="BT19" s="1073"/>
      <c r="BU19" s="1073"/>
      <c r="BV19" s="1073"/>
      <c r="BW19" s="1073"/>
      <c r="BX19" s="1073"/>
      <c r="BY19" s="1073"/>
      <c r="BZ19" s="1073"/>
      <c r="CA19" s="1073"/>
      <c r="CB19" s="1073"/>
      <c r="CC19" s="1073"/>
      <c r="CD19" s="1073"/>
      <c r="CE19" s="1073"/>
      <c r="CF19" s="1073"/>
      <c r="CG19" s="1074"/>
      <c r="CH19" s="1047"/>
      <c r="CI19" s="1048"/>
      <c r="CJ19" s="1048"/>
      <c r="CK19" s="1048"/>
      <c r="CL19" s="1049"/>
      <c r="CM19" s="1047"/>
      <c r="CN19" s="1048"/>
      <c r="CO19" s="1048"/>
      <c r="CP19" s="1048"/>
      <c r="CQ19" s="1049"/>
      <c r="CR19" s="1047"/>
      <c r="CS19" s="1048"/>
      <c r="CT19" s="1048"/>
      <c r="CU19" s="1048"/>
      <c r="CV19" s="1049"/>
      <c r="CW19" s="1047"/>
      <c r="CX19" s="1048"/>
      <c r="CY19" s="1048"/>
      <c r="CZ19" s="1048"/>
      <c r="DA19" s="1049"/>
      <c r="DB19" s="1047"/>
      <c r="DC19" s="1048"/>
      <c r="DD19" s="1048"/>
      <c r="DE19" s="1048"/>
      <c r="DF19" s="1049"/>
      <c r="DG19" s="1047"/>
      <c r="DH19" s="1048"/>
      <c r="DI19" s="1048"/>
      <c r="DJ19" s="1048"/>
      <c r="DK19" s="1049"/>
      <c r="DL19" s="1047"/>
      <c r="DM19" s="1048"/>
      <c r="DN19" s="1048"/>
      <c r="DO19" s="1048"/>
      <c r="DP19" s="1049"/>
      <c r="DQ19" s="1047"/>
      <c r="DR19" s="1048"/>
      <c r="DS19" s="1048"/>
      <c r="DT19" s="1048"/>
      <c r="DU19" s="1049"/>
      <c r="DV19" s="1050"/>
      <c r="DW19" s="1051"/>
      <c r="DX19" s="1051"/>
      <c r="DY19" s="1051"/>
      <c r="DZ19" s="1052"/>
      <c r="EA19" s="256"/>
    </row>
    <row r="20" spans="1:131" s="257" customFormat="1" ht="26.25" customHeight="1" x14ac:dyDescent="0.15">
      <c r="A20" s="263">
        <v>14</v>
      </c>
      <c r="B20" s="1095"/>
      <c r="C20" s="1096"/>
      <c r="D20" s="1096"/>
      <c r="E20" s="1096"/>
      <c r="F20" s="1096"/>
      <c r="G20" s="1096"/>
      <c r="H20" s="1096"/>
      <c r="I20" s="1096"/>
      <c r="J20" s="1096"/>
      <c r="K20" s="1096"/>
      <c r="L20" s="1096"/>
      <c r="M20" s="1096"/>
      <c r="N20" s="1096"/>
      <c r="O20" s="1096"/>
      <c r="P20" s="1097"/>
      <c r="Q20" s="1101"/>
      <c r="R20" s="1102"/>
      <c r="S20" s="1102"/>
      <c r="T20" s="1102"/>
      <c r="U20" s="1102"/>
      <c r="V20" s="1102"/>
      <c r="W20" s="1102"/>
      <c r="X20" s="1102"/>
      <c r="Y20" s="1102"/>
      <c r="Z20" s="1102"/>
      <c r="AA20" s="1102"/>
      <c r="AB20" s="1102"/>
      <c r="AC20" s="1102"/>
      <c r="AD20" s="1102"/>
      <c r="AE20" s="1103"/>
      <c r="AF20" s="1077"/>
      <c r="AG20" s="1078"/>
      <c r="AH20" s="1078"/>
      <c r="AI20" s="1078"/>
      <c r="AJ20" s="1079"/>
      <c r="AK20" s="1144"/>
      <c r="AL20" s="1145"/>
      <c r="AM20" s="1145"/>
      <c r="AN20" s="1145"/>
      <c r="AO20" s="1145"/>
      <c r="AP20" s="1145"/>
      <c r="AQ20" s="1145"/>
      <c r="AR20" s="1145"/>
      <c r="AS20" s="1145"/>
      <c r="AT20" s="1145"/>
      <c r="AU20" s="1142"/>
      <c r="AV20" s="1142"/>
      <c r="AW20" s="1142"/>
      <c r="AX20" s="1142"/>
      <c r="AY20" s="1143"/>
      <c r="AZ20" s="254"/>
      <c r="BA20" s="254"/>
      <c r="BB20" s="254"/>
      <c r="BC20" s="254"/>
      <c r="BD20" s="254"/>
      <c r="BE20" s="255"/>
      <c r="BF20" s="255"/>
      <c r="BG20" s="255"/>
      <c r="BH20" s="255"/>
      <c r="BI20" s="255"/>
      <c r="BJ20" s="255"/>
      <c r="BK20" s="255"/>
      <c r="BL20" s="255"/>
      <c r="BM20" s="255"/>
      <c r="BN20" s="255"/>
      <c r="BO20" s="255"/>
      <c r="BP20" s="255"/>
      <c r="BQ20" s="264">
        <v>14</v>
      </c>
      <c r="BR20" s="265"/>
      <c r="BS20" s="1072"/>
      <c r="BT20" s="1073"/>
      <c r="BU20" s="1073"/>
      <c r="BV20" s="1073"/>
      <c r="BW20" s="1073"/>
      <c r="BX20" s="1073"/>
      <c r="BY20" s="1073"/>
      <c r="BZ20" s="1073"/>
      <c r="CA20" s="1073"/>
      <c r="CB20" s="1073"/>
      <c r="CC20" s="1073"/>
      <c r="CD20" s="1073"/>
      <c r="CE20" s="1073"/>
      <c r="CF20" s="1073"/>
      <c r="CG20" s="1074"/>
      <c r="CH20" s="1047"/>
      <c r="CI20" s="1048"/>
      <c r="CJ20" s="1048"/>
      <c r="CK20" s="1048"/>
      <c r="CL20" s="1049"/>
      <c r="CM20" s="1047"/>
      <c r="CN20" s="1048"/>
      <c r="CO20" s="1048"/>
      <c r="CP20" s="1048"/>
      <c r="CQ20" s="1049"/>
      <c r="CR20" s="1047"/>
      <c r="CS20" s="1048"/>
      <c r="CT20" s="1048"/>
      <c r="CU20" s="1048"/>
      <c r="CV20" s="1049"/>
      <c r="CW20" s="1047"/>
      <c r="CX20" s="1048"/>
      <c r="CY20" s="1048"/>
      <c r="CZ20" s="1048"/>
      <c r="DA20" s="1049"/>
      <c r="DB20" s="1047"/>
      <c r="DC20" s="1048"/>
      <c r="DD20" s="1048"/>
      <c r="DE20" s="1048"/>
      <c r="DF20" s="1049"/>
      <c r="DG20" s="1047"/>
      <c r="DH20" s="1048"/>
      <c r="DI20" s="1048"/>
      <c r="DJ20" s="1048"/>
      <c r="DK20" s="1049"/>
      <c r="DL20" s="1047"/>
      <c r="DM20" s="1048"/>
      <c r="DN20" s="1048"/>
      <c r="DO20" s="1048"/>
      <c r="DP20" s="1049"/>
      <c r="DQ20" s="1047"/>
      <c r="DR20" s="1048"/>
      <c r="DS20" s="1048"/>
      <c r="DT20" s="1048"/>
      <c r="DU20" s="1049"/>
      <c r="DV20" s="1050"/>
      <c r="DW20" s="1051"/>
      <c r="DX20" s="1051"/>
      <c r="DY20" s="1051"/>
      <c r="DZ20" s="1052"/>
      <c r="EA20" s="256"/>
    </row>
    <row r="21" spans="1:131" s="257" customFormat="1" ht="26.25" customHeight="1" thickBot="1" x14ac:dyDescent="0.2">
      <c r="A21" s="263">
        <v>15</v>
      </c>
      <c r="B21" s="1095"/>
      <c r="C21" s="1096"/>
      <c r="D21" s="1096"/>
      <c r="E21" s="1096"/>
      <c r="F21" s="1096"/>
      <c r="G21" s="1096"/>
      <c r="H21" s="1096"/>
      <c r="I21" s="1096"/>
      <c r="J21" s="1096"/>
      <c r="K21" s="1096"/>
      <c r="L21" s="1096"/>
      <c r="M21" s="1096"/>
      <c r="N21" s="1096"/>
      <c r="O21" s="1096"/>
      <c r="P21" s="1097"/>
      <c r="Q21" s="1101"/>
      <c r="R21" s="1102"/>
      <c r="S21" s="1102"/>
      <c r="T21" s="1102"/>
      <c r="U21" s="1102"/>
      <c r="V21" s="1102"/>
      <c r="W21" s="1102"/>
      <c r="X21" s="1102"/>
      <c r="Y21" s="1102"/>
      <c r="Z21" s="1102"/>
      <c r="AA21" s="1102"/>
      <c r="AB21" s="1102"/>
      <c r="AC21" s="1102"/>
      <c r="AD21" s="1102"/>
      <c r="AE21" s="1103"/>
      <c r="AF21" s="1077"/>
      <c r="AG21" s="1078"/>
      <c r="AH21" s="1078"/>
      <c r="AI21" s="1078"/>
      <c r="AJ21" s="1079"/>
      <c r="AK21" s="1144"/>
      <c r="AL21" s="1145"/>
      <c r="AM21" s="1145"/>
      <c r="AN21" s="1145"/>
      <c r="AO21" s="1145"/>
      <c r="AP21" s="1145"/>
      <c r="AQ21" s="1145"/>
      <c r="AR21" s="1145"/>
      <c r="AS21" s="1145"/>
      <c r="AT21" s="1145"/>
      <c r="AU21" s="1142"/>
      <c r="AV21" s="1142"/>
      <c r="AW21" s="1142"/>
      <c r="AX21" s="1142"/>
      <c r="AY21" s="1143"/>
      <c r="AZ21" s="254"/>
      <c r="BA21" s="254"/>
      <c r="BB21" s="254"/>
      <c r="BC21" s="254"/>
      <c r="BD21" s="254"/>
      <c r="BE21" s="255"/>
      <c r="BF21" s="255"/>
      <c r="BG21" s="255"/>
      <c r="BH21" s="255"/>
      <c r="BI21" s="255"/>
      <c r="BJ21" s="255"/>
      <c r="BK21" s="255"/>
      <c r="BL21" s="255"/>
      <c r="BM21" s="255"/>
      <c r="BN21" s="255"/>
      <c r="BO21" s="255"/>
      <c r="BP21" s="255"/>
      <c r="BQ21" s="264">
        <v>15</v>
      </c>
      <c r="BR21" s="265"/>
      <c r="BS21" s="1072"/>
      <c r="BT21" s="1073"/>
      <c r="BU21" s="1073"/>
      <c r="BV21" s="1073"/>
      <c r="BW21" s="1073"/>
      <c r="BX21" s="1073"/>
      <c r="BY21" s="1073"/>
      <c r="BZ21" s="1073"/>
      <c r="CA21" s="1073"/>
      <c r="CB21" s="1073"/>
      <c r="CC21" s="1073"/>
      <c r="CD21" s="1073"/>
      <c r="CE21" s="1073"/>
      <c r="CF21" s="1073"/>
      <c r="CG21" s="1074"/>
      <c r="CH21" s="1047"/>
      <c r="CI21" s="1048"/>
      <c r="CJ21" s="1048"/>
      <c r="CK21" s="1048"/>
      <c r="CL21" s="1049"/>
      <c r="CM21" s="1047"/>
      <c r="CN21" s="1048"/>
      <c r="CO21" s="1048"/>
      <c r="CP21" s="1048"/>
      <c r="CQ21" s="1049"/>
      <c r="CR21" s="1047"/>
      <c r="CS21" s="1048"/>
      <c r="CT21" s="1048"/>
      <c r="CU21" s="1048"/>
      <c r="CV21" s="1049"/>
      <c r="CW21" s="1047"/>
      <c r="CX21" s="1048"/>
      <c r="CY21" s="1048"/>
      <c r="CZ21" s="1048"/>
      <c r="DA21" s="1049"/>
      <c r="DB21" s="1047"/>
      <c r="DC21" s="1048"/>
      <c r="DD21" s="1048"/>
      <c r="DE21" s="1048"/>
      <c r="DF21" s="1049"/>
      <c r="DG21" s="1047"/>
      <c r="DH21" s="1048"/>
      <c r="DI21" s="1048"/>
      <c r="DJ21" s="1048"/>
      <c r="DK21" s="1049"/>
      <c r="DL21" s="1047"/>
      <c r="DM21" s="1048"/>
      <c r="DN21" s="1048"/>
      <c r="DO21" s="1048"/>
      <c r="DP21" s="1049"/>
      <c r="DQ21" s="1047"/>
      <c r="DR21" s="1048"/>
      <c r="DS21" s="1048"/>
      <c r="DT21" s="1048"/>
      <c r="DU21" s="1049"/>
      <c r="DV21" s="1050"/>
      <c r="DW21" s="1051"/>
      <c r="DX21" s="1051"/>
      <c r="DY21" s="1051"/>
      <c r="DZ21" s="1052"/>
      <c r="EA21" s="256"/>
    </row>
    <row r="22" spans="1:131" s="257" customFormat="1" ht="26.25" customHeight="1" x14ac:dyDescent="0.15">
      <c r="A22" s="263">
        <v>16</v>
      </c>
      <c r="B22" s="1095"/>
      <c r="C22" s="1096"/>
      <c r="D22" s="1096"/>
      <c r="E22" s="1096"/>
      <c r="F22" s="1096"/>
      <c r="G22" s="1096"/>
      <c r="H22" s="1096"/>
      <c r="I22" s="1096"/>
      <c r="J22" s="1096"/>
      <c r="K22" s="1096"/>
      <c r="L22" s="1096"/>
      <c r="M22" s="1096"/>
      <c r="N22" s="1096"/>
      <c r="O22" s="1096"/>
      <c r="P22" s="1097"/>
      <c r="Q22" s="1139"/>
      <c r="R22" s="1140"/>
      <c r="S22" s="1140"/>
      <c r="T22" s="1140"/>
      <c r="U22" s="1140"/>
      <c r="V22" s="1140"/>
      <c r="W22" s="1140"/>
      <c r="X22" s="1140"/>
      <c r="Y22" s="1140"/>
      <c r="Z22" s="1140"/>
      <c r="AA22" s="1140"/>
      <c r="AB22" s="1140"/>
      <c r="AC22" s="1140"/>
      <c r="AD22" s="1140"/>
      <c r="AE22" s="1141"/>
      <c r="AF22" s="1077"/>
      <c r="AG22" s="1078"/>
      <c r="AH22" s="1078"/>
      <c r="AI22" s="1078"/>
      <c r="AJ22" s="1079"/>
      <c r="AK22" s="1135"/>
      <c r="AL22" s="1136"/>
      <c r="AM22" s="1136"/>
      <c r="AN22" s="1136"/>
      <c r="AO22" s="1136"/>
      <c r="AP22" s="1136"/>
      <c r="AQ22" s="1136"/>
      <c r="AR22" s="1136"/>
      <c r="AS22" s="1136"/>
      <c r="AT22" s="1136"/>
      <c r="AU22" s="1137"/>
      <c r="AV22" s="1137"/>
      <c r="AW22" s="1137"/>
      <c r="AX22" s="1137"/>
      <c r="AY22" s="1138"/>
      <c r="AZ22" s="1093" t="s">
        <v>390</v>
      </c>
      <c r="BA22" s="1093"/>
      <c r="BB22" s="1093"/>
      <c r="BC22" s="1093"/>
      <c r="BD22" s="1094"/>
      <c r="BE22" s="255"/>
      <c r="BF22" s="255"/>
      <c r="BG22" s="255"/>
      <c r="BH22" s="255"/>
      <c r="BI22" s="255"/>
      <c r="BJ22" s="255"/>
      <c r="BK22" s="255"/>
      <c r="BL22" s="255"/>
      <c r="BM22" s="255"/>
      <c r="BN22" s="255"/>
      <c r="BO22" s="255"/>
      <c r="BP22" s="255"/>
      <c r="BQ22" s="264">
        <v>16</v>
      </c>
      <c r="BR22" s="265"/>
      <c r="BS22" s="1072"/>
      <c r="BT22" s="1073"/>
      <c r="BU22" s="1073"/>
      <c r="BV22" s="1073"/>
      <c r="BW22" s="1073"/>
      <c r="BX22" s="1073"/>
      <c r="BY22" s="1073"/>
      <c r="BZ22" s="1073"/>
      <c r="CA22" s="1073"/>
      <c r="CB22" s="1073"/>
      <c r="CC22" s="1073"/>
      <c r="CD22" s="1073"/>
      <c r="CE22" s="1073"/>
      <c r="CF22" s="1073"/>
      <c r="CG22" s="1074"/>
      <c r="CH22" s="1047"/>
      <c r="CI22" s="1048"/>
      <c r="CJ22" s="1048"/>
      <c r="CK22" s="1048"/>
      <c r="CL22" s="1049"/>
      <c r="CM22" s="1047"/>
      <c r="CN22" s="1048"/>
      <c r="CO22" s="1048"/>
      <c r="CP22" s="1048"/>
      <c r="CQ22" s="1049"/>
      <c r="CR22" s="1047"/>
      <c r="CS22" s="1048"/>
      <c r="CT22" s="1048"/>
      <c r="CU22" s="1048"/>
      <c r="CV22" s="1049"/>
      <c r="CW22" s="1047"/>
      <c r="CX22" s="1048"/>
      <c r="CY22" s="1048"/>
      <c r="CZ22" s="1048"/>
      <c r="DA22" s="1049"/>
      <c r="DB22" s="1047"/>
      <c r="DC22" s="1048"/>
      <c r="DD22" s="1048"/>
      <c r="DE22" s="1048"/>
      <c r="DF22" s="1049"/>
      <c r="DG22" s="1047"/>
      <c r="DH22" s="1048"/>
      <c r="DI22" s="1048"/>
      <c r="DJ22" s="1048"/>
      <c r="DK22" s="1049"/>
      <c r="DL22" s="1047"/>
      <c r="DM22" s="1048"/>
      <c r="DN22" s="1048"/>
      <c r="DO22" s="1048"/>
      <c r="DP22" s="1049"/>
      <c r="DQ22" s="1047"/>
      <c r="DR22" s="1048"/>
      <c r="DS22" s="1048"/>
      <c r="DT22" s="1048"/>
      <c r="DU22" s="1049"/>
      <c r="DV22" s="1050"/>
      <c r="DW22" s="1051"/>
      <c r="DX22" s="1051"/>
      <c r="DY22" s="1051"/>
      <c r="DZ22" s="1052"/>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6">
        <v>9189</v>
      </c>
      <c r="R23" s="1127"/>
      <c r="S23" s="1127"/>
      <c r="T23" s="1127"/>
      <c r="U23" s="1127"/>
      <c r="V23" s="1127">
        <v>8901</v>
      </c>
      <c r="W23" s="1127"/>
      <c r="X23" s="1127"/>
      <c r="Y23" s="1127"/>
      <c r="Z23" s="1127"/>
      <c r="AA23" s="1127">
        <v>588</v>
      </c>
      <c r="AB23" s="1127"/>
      <c r="AC23" s="1127"/>
      <c r="AD23" s="1127"/>
      <c r="AE23" s="1128"/>
      <c r="AF23" s="1129">
        <v>188</v>
      </c>
      <c r="AG23" s="1127"/>
      <c r="AH23" s="1127"/>
      <c r="AI23" s="1127"/>
      <c r="AJ23" s="1130"/>
      <c r="AK23" s="1131"/>
      <c r="AL23" s="1132"/>
      <c r="AM23" s="1132"/>
      <c r="AN23" s="1132"/>
      <c r="AO23" s="1132"/>
      <c r="AP23" s="1127">
        <v>5696</v>
      </c>
      <c r="AQ23" s="1127"/>
      <c r="AR23" s="1127"/>
      <c r="AS23" s="1127"/>
      <c r="AT23" s="1127"/>
      <c r="AU23" s="1133"/>
      <c r="AV23" s="1133"/>
      <c r="AW23" s="1133"/>
      <c r="AX23" s="1133"/>
      <c r="AY23" s="1134"/>
      <c r="AZ23" s="1123" t="s">
        <v>393</v>
      </c>
      <c r="BA23" s="1124"/>
      <c r="BB23" s="1124"/>
      <c r="BC23" s="1124"/>
      <c r="BD23" s="1125"/>
      <c r="BE23" s="255"/>
      <c r="BF23" s="255"/>
      <c r="BG23" s="255"/>
      <c r="BH23" s="255"/>
      <c r="BI23" s="255"/>
      <c r="BJ23" s="255"/>
      <c r="BK23" s="255"/>
      <c r="BL23" s="255"/>
      <c r="BM23" s="255"/>
      <c r="BN23" s="255"/>
      <c r="BO23" s="255"/>
      <c r="BP23" s="255"/>
      <c r="BQ23" s="264">
        <v>17</v>
      </c>
      <c r="BR23" s="265"/>
      <c r="BS23" s="1072"/>
      <c r="BT23" s="1073"/>
      <c r="BU23" s="1073"/>
      <c r="BV23" s="1073"/>
      <c r="BW23" s="1073"/>
      <c r="BX23" s="1073"/>
      <c r="BY23" s="1073"/>
      <c r="BZ23" s="1073"/>
      <c r="CA23" s="1073"/>
      <c r="CB23" s="1073"/>
      <c r="CC23" s="1073"/>
      <c r="CD23" s="1073"/>
      <c r="CE23" s="1073"/>
      <c r="CF23" s="1073"/>
      <c r="CG23" s="1074"/>
      <c r="CH23" s="1047"/>
      <c r="CI23" s="1048"/>
      <c r="CJ23" s="1048"/>
      <c r="CK23" s="1048"/>
      <c r="CL23" s="1049"/>
      <c r="CM23" s="1047"/>
      <c r="CN23" s="1048"/>
      <c r="CO23" s="1048"/>
      <c r="CP23" s="1048"/>
      <c r="CQ23" s="1049"/>
      <c r="CR23" s="1047"/>
      <c r="CS23" s="1048"/>
      <c r="CT23" s="1048"/>
      <c r="CU23" s="1048"/>
      <c r="CV23" s="1049"/>
      <c r="CW23" s="1047"/>
      <c r="CX23" s="1048"/>
      <c r="CY23" s="1048"/>
      <c r="CZ23" s="1048"/>
      <c r="DA23" s="1049"/>
      <c r="DB23" s="1047"/>
      <c r="DC23" s="1048"/>
      <c r="DD23" s="1048"/>
      <c r="DE23" s="1048"/>
      <c r="DF23" s="1049"/>
      <c r="DG23" s="1047"/>
      <c r="DH23" s="1048"/>
      <c r="DI23" s="1048"/>
      <c r="DJ23" s="1048"/>
      <c r="DK23" s="1049"/>
      <c r="DL23" s="1047"/>
      <c r="DM23" s="1048"/>
      <c r="DN23" s="1048"/>
      <c r="DO23" s="1048"/>
      <c r="DP23" s="1049"/>
      <c r="DQ23" s="1047"/>
      <c r="DR23" s="1048"/>
      <c r="DS23" s="1048"/>
      <c r="DT23" s="1048"/>
      <c r="DU23" s="1049"/>
      <c r="DV23" s="1050"/>
      <c r="DW23" s="1051"/>
      <c r="DX23" s="1051"/>
      <c r="DY23" s="1051"/>
      <c r="DZ23" s="1052"/>
      <c r="EA23" s="256"/>
    </row>
    <row r="24" spans="1:131" s="257" customFormat="1" ht="26.25" customHeight="1" x14ac:dyDescent="0.15">
      <c r="A24" s="1122" t="s">
        <v>394</v>
      </c>
      <c r="B24" s="1122"/>
      <c r="C24" s="1122"/>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1122"/>
      <c r="AO24" s="1122"/>
      <c r="AP24" s="1122"/>
      <c r="AQ24" s="1122"/>
      <c r="AR24" s="1122"/>
      <c r="AS24" s="1122"/>
      <c r="AT24" s="1122"/>
      <c r="AU24" s="1122"/>
      <c r="AV24" s="1122"/>
      <c r="AW24" s="1122"/>
      <c r="AX24" s="1122"/>
      <c r="AY24" s="1122"/>
      <c r="AZ24" s="254"/>
      <c r="BA24" s="254"/>
      <c r="BB24" s="254"/>
      <c r="BC24" s="254"/>
      <c r="BD24" s="254"/>
      <c r="BE24" s="255"/>
      <c r="BF24" s="255"/>
      <c r="BG24" s="255"/>
      <c r="BH24" s="255"/>
      <c r="BI24" s="255"/>
      <c r="BJ24" s="255"/>
      <c r="BK24" s="255"/>
      <c r="BL24" s="255"/>
      <c r="BM24" s="255"/>
      <c r="BN24" s="255"/>
      <c r="BO24" s="255"/>
      <c r="BP24" s="255"/>
      <c r="BQ24" s="264">
        <v>18</v>
      </c>
      <c r="BR24" s="265"/>
      <c r="BS24" s="1072"/>
      <c r="BT24" s="1073"/>
      <c r="BU24" s="1073"/>
      <c r="BV24" s="1073"/>
      <c r="BW24" s="1073"/>
      <c r="BX24" s="1073"/>
      <c r="BY24" s="1073"/>
      <c r="BZ24" s="1073"/>
      <c r="CA24" s="1073"/>
      <c r="CB24" s="1073"/>
      <c r="CC24" s="1073"/>
      <c r="CD24" s="1073"/>
      <c r="CE24" s="1073"/>
      <c r="CF24" s="1073"/>
      <c r="CG24" s="1074"/>
      <c r="CH24" s="1047"/>
      <c r="CI24" s="1048"/>
      <c r="CJ24" s="1048"/>
      <c r="CK24" s="1048"/>
      <c r="CL24" s="1049"/>
      <c r="CM24" s="1047"/>
      <c r="CN24" s="1048"/>
      <c r="CO24" s="1048"/>
      <c r="CP24" s="1048"/>
      <c r="CQ24" s="1049"/>
      <c r="CR24" s="1047"/>
      <c r="CS24" s="1048"/>
      <c r="CT24" s="1048"/>
      <c r="CU24" s="1048"/>
      <c r="CV24" s="1049"/>
      <c r="CW24" s="1047"/>
      <c r="CX24" s="1048"/>
      <c r="CY24" s="1048"/>
      <c r="CZ24" s="1048"/>
      <c r="DA24" s="1049"/>
      <c r="DB24" s="1047"/>
      <c r="DC24" s="1048"/>
      <c r="DD24" s="1048"/>
      <c r="DE24" s="1048"/>
      <c r="DF24" s="1049"/>
      <c r="DG24" s="1047"/>
      <c r="DH24" s="1048"/>
      <c r="DI24" s="1048"/>
      <c r="DJ24" s="1048"/>
      <c r="DK24" s="1049"/>
      <c r="DL24" s="1047"/>
      <c r="DM24" s="1048"/>
      <c r="DN24" s="1048"/>
      <c r="DO24" s="1048"/>
      <c r="DP24" s="1049"/>
      <c r="DQ24" s="1047"/>
      <c r="DR24" s="1048"/>
      <c r="DS24" s="1048"/>
      <c r="DT24" s="1048"/>
      <c r="DU24" s="1049"/>
      <c r="DV24" s="1050"/>
      <c r="DW24" s="1051"/>
      <c r="DX24" s="1051"/>
      <c r="DY24" s="1051"/>
      <c r="DZ24" s="1052"/>
      <c r="EA24" s="256"/>
    </row>
    <row r="25" spans="1:131" s="249" customFormat="1" ht="26.25" customHeight="1" thickBot="1" x14ac:dyDescent="0.2">
      <c r="A25" s="1121" t="s">
        <v>395</v>
      </c>
      <c r="B25" s="1121"/>
      <c r="C25" s="1121"/>
      <c r="D25" s="1121"/>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1"/>
      <c r="AF25" s="1121"/>
      <c r="AG25" s="1121"/>
      <c r="AH25" s="1121"/>
      <c r="AI25" s="1121"/>
      <c r="AJ25" s="1121"/>
      <c r="AK25" s="1121"/>
      <c r="AL25" s="1121"/>
      <c r="AM25" s="1121"/>
      <c r="AN25" s="1121"/>
      <c r="AO25" s="1121"/>
      <c r="AP25" s="1121"/>
      <c r="AQ25" s="1121"/>
      <c r="AR25" s="1121"/>
      <c r="AS25" s="1121"/>
      <c r="AT25" s="1121"/>
      <c r="AU25" s="1121"/>
      <c r="AV25" s="1121"/>
      <c r="AW25" s="1121"/>
      <c r="AX25" s="1121"/>
      <c r="AY25" s="1121"/>
      <c r="AZ25" s="1121"/>
      <c r="BA25" s="1121"/>
      <c r="BB25" s="1121"/>
      <c r="BC25" s="1121"/>
      <c r="BD25" s="1121"/>
      <c r="BE25" s="1121"/>
      <c r="BF25" s="1121"/>
      <c r="BG25" s="1121"/>
      <c r="BH25" s="1121"/>
      <c r="BI25" s="1121"/>
      <c r="BJ25" s="254"/>
      <c r="BK25" s="254"/>
      <c r="BL25" s="254"/>
      <c r="BM25" s="254"/>
      <c r="BN25" s="254"/>
      <c r="BO25" s="267"/>
      <c r="BP25" s="267"/>
      <c r="BQ25" s="264">
        <v>19</v>
      </c>
      <c r="BR25" s="265"/>
      <c r="BS25" s="1072"/>
      <c r="BT25" s="1073"/>
      <c r="BU25" s="1073"/>
      <c r="BV25" s="1073"/>
      <c r="BW25" s="1073"/>
      <c r="BX25" s="1073"/>
      <c r="BY25" s="1073"/>
      <c r="BZ25" s="1073"/>
      <c r="CA25" s="1073"/>
      <c r="CB25" s="1073"/>
      <c r="CC25" s="1073"/>
      <c r="CD25" s="1073"/>
      <c r="CE25" s="1073"/>
      <c r="CF25" s="1073"/>
      <c r="CG25" s="1074"/>
      <c r="CH25" s="1047"/>
      <c r="CI25" s="1048"/>
      <c r="CJ25" s="1048"/>
      <c r="CK25" s="1048"/>
      <c r="CL25" s="1049"/>
      <c r="CM25" s="1047"/>
      <c r="CN25" s="1048"/>
      <c r="CO25" s="1048"/>
      <c r="CP25" s="1048"/>
      <c r="CQ25" s="1049"/>
      <c r="CR25" s="1047"/>
      <c r="CS25" s="1048"/>
      <c r="CT25" s="1048"/>
      <c r="CU25" s="1048"/>
      <c r="CV25" s="1049"/>
      <c r="CW25" s="1047"/>
      <c r="CX25" s="1048"/>
      <c r="CY25" s="1048"/>
      <c r="CZ25" s="1048"/>
      <c r="DA25" s="1049"/>
      <c r="DB25" s="1047"/>
      <c r="DC25" s="1048"/>
      <c r="DD25" s="1048"/>
      <c r="DE25" s="1048"/>
      <c r="DF25" s="1049"/>
      <c r="DG25" s="1047"/>
      <c r="DH25" s="1048"/>
      <c r="DI25" s="1048"/>
      <c r="DJ25" s="1048"/>
      <c r="DK25" s="1049"/>
      <c r="DL25" s="1047"/>
      <c r="DM25" s="1048"/>
      <c r="DN25" s="1048"/>
      <c r="DO25" s="1048"/>
      <c r="DP25" s="1049"/>
      <c r="DQ25" s="1047"/>
      <c r="DR25" s="1048"/>
      <c r="DS25" s="1048"/>
      <c r="DT25" s="1048"/>
      <c r="DU25" s="1049"/>
      <c r="DV25" s="1050"/>
      <c r="DW25" s="1051"/>
      <c r="DX25" s="1051"/>
      <c r="DY25" s="1051"/>
      <c r="DZ25" s="1052"/>
      <c r="EA25" s="248"/>
    </row>
    <row r="26" spans="1:131" s="249" customFormat="1" ht="26.25" customHeight="1" x14ac:dyDescent="0.15">
      <c r="A26" s="1053" t="s">
        <v>372</v>
      </c>
      <c r="B26" s="1054"/>
      <c r="C26" s="1054"/>
      <c r="D26" s="1054"/>
      <c r="E26" s="1054"/>
      <c r="F26" s="1054"/>
      <c r="G26" s="1054"/>
      <c r="H26" s="1054"/>
      <c r="I26" s="1054"/>
      <c r="J26" s="1054"/>
      <c r="K26" s="1054"/>
      <c r="L26" s="1054"/>
      <c r="M26" s="1054"/>
      <c r="N26" s="1054"/>
      <c r="O26" s="1054"/>
      <c r="P26" s="1055"/>
      <c r="Q26" s="1059" t="s">
        <v>396</v>
      </c>
      <c r="R26" s="1060"/>
      <c r="S26" s="1060"/>
      <c r="T26" s="1060"/>
      <c r="U26" s="1061"/>
      <c r="V26" s="1059" t="s">
        <v>397</v>
      </c>
      <c r="W26" s="1060"/>
      <c r="X26" s="1060"/>
      <c r="Y26" s="1060"/>
      <c r="Z26" s="1061"/>
      <c r="AA26" s="1059" t="s">
        <v>398</v>
      </c>
      <c r="AB26" s="1060"/>
      <c r="AC26" s="1060"/>
      <c r="AD26" s="1060"/>
      <c r="AE26" s="1060"/>
      <c r="AF26" s="1117" t="s">
        <v>399</v>
      </c>
      <c r="AG26" s="1066"/>
      <c r="AH26" s="1066"/>
      <c r="AI26" s="1066"/>
      <c r="AJ26" s="1118"/>
      <c r="AK26" s="1060" t="s">
        <v>400</v>
      </c>
      <c r="AL26" s="1060"/>
      <c r="AM26" s="1060"/>
      <c r="AN26" s="1060"/>
      <c r="AO26" s="1061"/>
      <c r="AP26" s="1059" t="s">
        <v>401</v>
      </c>
      <c r="AQ26" s="1060"/>
      <c r="AR26" s="1060"/>
      <c r="AS26" s="1060"/>
      <c r="AT26" s="1061"/>
      <c r="AU26" s="1059" t="s">
        <v>402</v>
      </c>
      <c r="AV26" s="1060"/>
      <c r="AW26" s="1060"/>
      <c r="AX26" s="1060"/>
      <c r="AY26" s="1061"/>
      <c r="AZ26" s="1059" t="s">
        <v>403</v>
      </c>
      <c r="BA26" s="1060"/>
      <c r="BB26" s="1060"/>
      <c r="BC26" s="1060"/>
      <c r="BD26" s="1061"/>
      <c r="BE26" s="1059" t="s">
        <v>379</v>
      </c>
      <c r="BF26" s="1060"/>
      <c r="BG26" s="1060"/>
      <c r="BH26" s="1060"/>
      <c r="BI26" s="1075"/>
      <c r="BJ26" s="254"/>
      <c r="BK26" s="254"/>
      <c r="BL26" s="254"/>
      <c r="BM26" s="254"/>
      <c r="BN26" s="254"/>
      <c r="BO26" s="267"/>
      <c r="BP26" s="267"/>
      <c r="BQ26" s="264">
        <v>20</v>
      </c>
      <c r="BR26" s="265"/>
      <c r="BS26" s="1072"/>
      <c r="BT26" s="1073"/>
      <c r="BU26" s="1073"/>
      <c r="BV26" s="1073"/>
      <c r="BW26" s="1073"/>
      <c r="BX26" s="1073"/>
      <c r="BY26" s="1073"/>
      <c r="BZ26" s="1073"/>
      <c r="CA26" s="1073"/>
      <c r="CB26" s="1073"/>
      <c r="CC26" s="1073"/>
      <c r="CD26" s="1073"/>
      <c r="CE26" s="1073"/>
      <c r="CF26" s="1073"/>
      <c r="CG26" s="1074"/>
      <c r="CH26" s="1047"/>
      <c r="CI26" s="1048"/>
      <c r="CJ26" s="1048"/>
      <c r="CK26" s="1048"/>
      <c r="CL26" s="1049"/>
      <c r="CM26" s="1047"/>
      <c r="CN26" s="1048"/>
      <c r="CO26" s="1048"/>
      <c r="CP26" s="1048"/>
      <c r="CQ26" s="1049"/>
      <c r="CR26" s="1047"/>
      <c r="CS26" s="1048"/>
      <c r="CT26" s="1048"/>
      <c r="CU26" s="1048"/>
      <c r="CV26" s="1049"/>
      <c r="CW26" s="1047"/>
      <c r="CX26" s="1048"/>
      <c r="CY26" s="1048"/>
      <c r="CZ26" s="1048"/>
      <c r="DA26" s="1049"/>
      <c r="DB26" s="1047"/>
      <c r="DC26" s="1048"/>
      <c r="DD26" s="1048"/>
      <c r="DE26" s="1048"/>
      <c r="DF26" s="1049"/>
      <c r="DG26" s="1047"/>
      <c r="DH26" s="1048"/>
      <c r="DI26" s="1048"/>
      <c r="DJ26" s="1048"/>
      <c r="DK26" s="1049"/>
      <c r="DL26" s="1047"/>
      <c r="DM26" s="1048"/>
      <c r="DN26" s="1048"/>
      <c r="DO26" s="1048"/>
      <c r="DP26" s="1049"/>
      <c r="DQ26" s="1047"/>
      <c r="DR26" s="1048"/>
      <c r="DS26" s="1048"/>
      <c r="DT26" s="1048"/>
      <c r="DU26" s="1049"/>
      <c r="DV26" s="1050"/>
      <c r="DW26" s="1051"/>
      <c r="DX26" s="1051"/>
      <c r="DY26" s="1051"/>
      <c r="DZ26" s="1052"/>
      <c r="EA26" s="248"/>
    </row>
    <row r="27" spans="1:131" s="249" customFormat="1" ht="26.25" customHeight="1" thickBot="1" x14ac:dyDescent="0.2">
      <c r="A27" s="1056"/>
      <c r="B27" s="1057"/>
      <c r="C27" s="1057"/>
      <c r="D27" s="1057"/>
      <c r="E27" s="1057"/>
      <c r="F27" s="1057"/>
      <c r="G27" s="1057"/>
      <c r="H27" s="1057"/>
      <c r="I27" s="1057"/>
      <c r="J27" s="1057"/>
      <c r="K27" s="1057"/>
      <c r="L27" s="1057"/>
      <c r="M27" s="1057"/>
      <c r="N27" s="1057"/>
      <c r="O27" s="1057"/>
      <c r="P27" s="1058"/>
      <c r="Q27" s="1062"/>
      <c r="R27" s="1063"/>
      <c r="S27" s="1063"/>
      <c r="T27" s="1063"/>
      <c r="U27" s="1064"/>
      <c r="V27" s="1062"/>
      <c r="W27" s="1063"/>
      <c r="X27" s="1063"/>
      <c r="Y27" s="1063"/>
      <c r="Z27" s="1064"/>
      <c r="AA27" s="1062"/>
      <c r="AB27" s="1063"/>
      <c r="AC27" s="1063"/>
      <c r="AD27" s="1063"/>
      <c r="AE27" s="1063"/>
      <c r="AF27" s="1119"/>
      <c r="AG27" s="1069"/>
      <c r="AH27" s="1069"/>
      <c r="AI27" s="1069"/>
      <c r="AJ27" s="1120"/>
      <c r="AK27" s="1063"/>
      <c r="AL27" s="1063"/>
      <c r="AM27" s="1063"/>
      <c r="AN27" s="1063"/>
      <c r="AO27" s="1064"/>
      <c r="AP27" s="1062"/>
      <c r="AQ27" s="1063"/>
      <c r="AR27" s="1063"/>
      <c r="AS27" s="1063"/>
      <c r="AT27" s="1064"/>
      <c r="AU27" s="1062"/>
      <c r="AV27" s="1063"/>
      <c r="AW27" s="1063"/>
      <c r="AX27" s="1063"/>
      <c r="AY27" s="1064"/>
      <c r="AZ27" s="1062"/>
      <c r="BA27" s="1063"/>
      <c r="BB27" s="1063"/>
      <c r="BC27" s="1063"/>
      <c r="BD27" s="1064"/>
      <c r="BE27" s="1062"/>
      <c r="BF27" s="1063"/>
      <c r="BG27" s="1063"/>
      <c r="BH27" s="1063"/>
      <c r="BI27" s="1076"/>
      <c r="BJ27" s="254"/>
      <c r="BK27" s="254"/>
      <c r="BL27" s="254"/>
      <c r="BM27" s="254"/>
      <c r="BN27" s="254"/>
      <c r="BO27" s="267"/>
      <c r="BP27" s="267"/>
      <c r="BQ27" s="264">
        <v>21</v>
      </c>
      <c r="BR27" s="265"/>
      <c r="BS27" s="1072"/>
      <c r="BT27" s="1073"/>
      <c r="BU27" s="1073"/>
      <c r="BV27" s="1073"/>
      <c r="BW27" s="1073"/>
      <c r="BX27" s="1073"/>
      <c r="BY27" s="1073"/>
      <c r="BZ27" s="1073"/>
      <c r="CA27" s="1073"/>
      <c r="CB27" s="1073"/>
      <c r="CC27" s="1073"/>
      <c r="CD27" s="1073"/>
      <c r="CE27" s="1073"/>
      <c r="CF27" s="1073"/>
      <c r="CG27" s="1074"/>
      <c r="CH27" s="1047"/>
      <c r="CI27" s="1048"/>
      <c r="CJ27" s="1048"/>
      <c r="CK27" s="1048"/>
      <c r="CL27" s="1049"/>
      <c r="CM27" s="1047"/>
      <c r="CN27" s="1048"/>
      <c r="CO27" s="1048"/>
      <c r="CP27" s="1048"/>
      <c r="CQ27" s="1049"/>
      <c r="CR27" s="1047"/>
      <c r="CS27" s="1048"/>
      <c r="CT27" s="1048"/>
      <c r="CU27" s="1048"/>
      <c r="CV27" s="1049"/>
      <c r="CW27" s="1047"/>
      <c r="CX27" s="1048"/>
      <c r="CY27" s="1048"/>
      <c r="CZ27" s="1048"/>
      <c r="DA27" s="1049"/>
      <c r="DB27" s="1047"/>
      <c r="DC27" s="1048"/>
      <c r="DD27" s="1048"/>
      <c r="DE27" s="1048"/>
      <c r="DF27" s="1049"/>
      <c r="DG27" s="1047"/>
      <c r="DH27" s="1048"/>
      <c r="DI27" s="1048"/>
      <c r="DJ27" s="1048"/>
      <c r="DK27" s="1049"/>
      <c r="DL27" s="1047"/>
      <c r="DM27" s="1048"/>
      <c r="DN27" s="1048"/>
      <c r="DO27" s="1048"/>
      <c r="DP27" s="1049"/>
      <c r="DQ27" s="1047"/>
      <c r="DR27" s="1048"/>
      <c r="DS27" s="1048"/>
      <c r="DT27" s="1048"/>
      <c r="DU27" s="1049"/>
      <c r="DV27" s="1050"/>
      <c r="DW27" s="1051"/>
      <c r="DX27" s="1051"/>
      <c r="DY27" s="1051"/>
      <c r="DZ27" s="1052"/>
      <c r="EA27" s="248"/>
    </row>
    <row r="28" spans="1:131" s="249" customFormat="1" ht="26.25" customHeight="1" thickTop="1" x14ac:dyDescent="0.15">
      <c r="A28" s="268">
        <v>1</v>
      </c>
      <c r="B28" s="1108" t="s">
        <v>404</v>
      </c>
      <c r="C28" s="1109"/>
      <c r="D28" s="1109"/>
      <c r="E28" s="1109"/>
      <c r="F28" s="1109"/>
      <c r="G28" s="1109"/>
      <c r="H28" s="1109"/>
      <c r="I28" s="1109"/>
      <c r="J28" s="1109"/>
      <c r="K28" s="1109"/>
      <c r="L28" s="1109"/>
      <c r="M28" s="1109"/>
      <c r="N28" s="1109"/>
      <c r="O28" s="1109"/>
      <c r="P28" s="1110"/>
      <c r="Q28" s="1111">
        <v>2773</v>
      </c>
      <c r="R28" s="1112"/>
      <c r="S28" s="1112"/>
      <c r="T28" s="1112"/>
      <c r="U28" s="1112"/>
      <c r="V28" s="1112">
        <v>2708</v>
      </c>
      <c r="W28" s="1112"/>
      <c r="X28" s="1112"/>
      <c r="Y28" s="1112"/>
      <c r="Z28" s="1112"/>
      <c r="AA28" s="1112">
        <v>65</v>
      </c>
      <c r="AB28" s="1112"/>
      <c r="AC28" s="1112"/>
      <c r="AD28" s="1112"/>
      <c r="AE28" s="1113"/>
      <c r="AF28" s="1114">
        <v>65</v>
      </c>
      <c r="AG28" s="1112"/>
      <c r="AH28" s="1112"/>
      <c r="AI28" s="1112"/>
      <c r="AJ28" s="1115"/>
      <c r="AK28" s="1116">
        <v>168</v>
      </c>
      <c r="AL28" s="1104"/>
      <c r="AM28" s="1104"/>
      <c r="AN28" s="1104"/>
      <c r="AO28" s="1104"/>
      <c r="AP28" s="1104" t="s">
        <v>581</v>
      </c>
      <c r="AQ28" s="1104"/>
      <c r="AR28" s="1104"/>
      <c r="AS28" s="1104"/>
      <c r="AT28" s="1104"/>
      <c r="AU28" s="1104" t="s">
        <v>581</v>
      </c>
      <c r="AV28" s="1104"/>
      <c r="AW28" s="1104"/>
      <c r="AX28" s="1104"/>
      <c r="AY28" s="1104"/>
      <c r="AZ28" s="1105" t="s">
        <v>582</v>
      </c>
      <c r="BA28" s="1105"/>
      <c r="BB28" s="1105"/>
      <c r="BC28" s="1105"/>
      <c r="BD28" s="1105"/>
      <c r="BE28" s="1106"/>
      <c r="BF28" s="1106"/>
      <c r="BG28" s="1106"/>
      <c r="BH28" s="1106"/>
      <c r="BI28" s="1107"/>
      <c r="BJ28" s="254"/>
      <c r="BK28" s="254"/>
      <c r="BL28" s="254"/>
      <c r="BM28" s="254"/>
      <c r="BN28" s="254"/>
      <c r="BO28" s="267"/>
      <c r="BP28" s="267"/>
      <c r="BQ28" s="264">
        <v>22</v>
      </c>
      <c r="BR28" s="265"/>
      <c r="BS28" s="1072"/>
      <c r="BT28" s="1073"/>
      <c r="BU28" s="1073"/>
      <c r="BV28" s="1073"/>
      <c r="BW28" s="1073"/>
      <c r="BX28" s="1073"/>
      <c r="BY28" s="1073"/>
      <c r="BZ28" s="1073"/>
      <c r="CA28" s="1073"/>
      <c r="CB28" s="1073"/>
      <c r="CC28" s="1073"/>
      <c r="CD28" s="1073"/>
      <c r="CE28" s="1073"/>
      <c r="CF28" s="1073"/>
      <c r="CG28" s="1074"/>
      <c r="CH28" s="1047"/>
      <c r="CI28" s="1048"/>
      <c r="CJ28" s="1048"/>
      <c r="CK28" s="1048"/>
      <c r="CL28" s="1049"/>
      <c r="CM28" s="1047"/>
      <c r="CN28" s="1048"/>
      <c r="CO28" s="1048"/>
      <c r="CP28" s="1048"/>
      <c r="CQ28" s="1049"/>
      <c r="CR28" s="1047"/>
      <c r="CS28" s="1048"/>
      <c r="CT28" s="1048"/>
      <c r="CU28" s="1048"/>
      <c r="CV28" s="1049"/>
      <c r="CW28" s="1047"/>
      <c r="CX28" s="1048"/>
      <c r="CY28" s="1048"/>
      <c r="CZ28" s="1048"/>
      <c r="DA28" s="1049"/>
      <c r="DB28" s="1047"/>
      <c r="DC28" s="1048"/>
      <c r="DD28" s="1048"/>
      <c r="DE28" s="1048"/>
      <c r="DF28" s="1049"/>
      <c r="DG28" s="1047"/>
      <c r="DH28" s="1048"/>
      <c r="DI28" s="1048"/>
      <c r="DJ28" s="1048"/>
      <c r="DK28" s="1049"/>
      <c r="DL28" s="1047"/>
      <c r="DM28" s="1048"/>
      <c r="DN28" s="1048"/>
      <c r="DO28" s="1048"/>
      <c r="DP28" s="1049"/>
      <c r="DQ28" s="1047"/>
      <c r="DR28" s="1048"/>
      <c r="DS28" s="1048"/>
      <c r="DT28" s="1048"/>
      <c r="DU28" s="1049"/>
      <c r="DV28" s="1050"/>
      <c r="DW28" s="1051"/>
      <c r="DX28" s="1051"/>
      <c r="DY28" s="1051"/>
      <c r="DZ28" s="1052"/>
      <c r="EA28" s="248"/>
    </row>
    <row r="29" spans="1:131" s="249" customFormat="1" ht="26.25" customHeight="1" x14ac:dyDescent="0.15">
      <c r="A29" s="268">
        <v>2</v>
      </c>
      <c r="B29" s="1095" t="s">
        <v>405</v>
      </c>
      <c r="C29" s="1096"/>
      <c r="D29" s="1096"/>
      <c r="E29" s="1096"/>
      <c r="F29" s="1096"/>
      <c r="G29" s="1096"/>
      <c r="H29" s="1096"/>
      <c r="I29" s="1096"/>
      <c r="J29" s="1096"/>
      <c r="K29" s="1096"/>
      <c r="L29" s="1096"/>
      <c r="M29" s="1096"/>
      <c r="N29" s="1096"/>
      <c r="O29" s="1096"/>
      <c r="P29" s="1097"/>
      <c r="Q29" s="1101">
        <v>110</v>
      </c>
      <c r="R29" s="1102"/>
      <c r="S29" s="1102"/>
      <c r="T29" s="1102"/>
      <c r="U29" s="1102"/>
      <c r="V29" s="1102">
        <v>102</v>
      </c>
      <c r="W29" s="1102"/>
      <c r="X29" s="1102"/>
      <c r="Y29" s="1102"/>
      <c r="Z29" s="1102"/>
      <c r="AA29" s="1102">
        <v>8</v>
      </c>
      <c r="AB29" s="1102"/>
      <c r="AC29" s="1102"/>
      <c r="AD29" s="1102"/>
      <c r="AE29" s="1103"/>
      <c r="AF29" s="1077">
        <v>8</v>
      </c>
      <c r="AG29" s="1078"/>
      <c r="AH29" s="1078"/>
      <c r="AI29" s="1078"/>
      <c r="AJ29" s="1079"/>
      <c r="AK29" s="1037">
        <v>64</v>
      </c>
      <c r="AL29" s="1028"/>
      <c r="AM29" s="1028"/>
      <c r="AN29" s="1028"/>
      <c r="AO29" s="1028"/>
      <c r="AP29" s="1028" t="s">
        <v>581</v>
      </c>
      <c r="AQ29" s="1028"/>
      <c r="AR29" s="1028"/>
      <c r="AS29" s="1028"/>
      <c r="AT29" s="1028"/>
      <c r="AU29" s="1028" t="s">
        <v>581</v>
      </c>
      <c r="AV29" s="1028"/>
      <c r="AW29" s="1028"/>
      <c r="AX29" s="1028"/>
      <c r="AY29" s="1028"/>
      <c r="AZ29" s="1100" t="s">
        <v>583</v>
      </c>
      <c r="BA29" s="1100"/>
      <c r="BB29" s="1100"/>
      <c r="BC29" s="1100"/>
      <c r="BD29" s="1100"/>
      <c r="BE29" s="1090"/>
      <c r="BF29" s="1090"/>
      <c r="BG29" s="1090"/>
      <c r="BH29" s="1090"/>
      <c r="BI29" s="1091"/>
      <c r="BJ29" s="254"/>
      <c r="BK29" s="254"/>
      <c r="BL29" s="254"/>
      <c r="BM29" s="254"/>
      <c r="BN29" s="254"/>
      <c r="BO29" s="267"/>
      <c r="BP29" s="267"/>
      <c r="BQ29" s="264">
        <v>23</v>
      </c>
      <c r="BR29" s="265"/>
      <c r="BS29" s="1072"/>
      <c r="BT29" s="1073"/>
      <c r="BU29" s="1073"/>
      <c r="BV29" s="1073"/>
      <c r="BW29" s="1073"/>
      <c r="BX29" s="1073"/>
      <c r="BY29" s="1073"/>
      <c r="BZ29" s="1073"/>
      <c r="CA29" s="1073"/>
      <c r="CB29" s="1073"/>
      <c r="CC29" s="1073"/>
      <c r="CD29" s="1073"/>
      <c r="CE29" s="1073"/>
      <c r="CF29" s="1073"/>
      <c r="CG29" s="1074"/>
      <c r="CH29" s="1047"/>
      <c r="CI29" s="1048"/>
      <c r="CJ29" s="1048"/>
      <c r="CK29" s="1048"/>
      <c r="CL29" s="1049"/>
      <c r="CM29" s="1047"/>
      <c r="CN29" s="1048"/>
      <c r="CO29" s="1048"/>
      <c r="CP29" s="1048"/>
      <c r="CQ29" s="1049"/>
      <c r="CR29" s="1047"/>
      <c r="CS29" s="1048"/>
      <c r="CT29" s="1048"/>
      <c r="CU29" s="1048"/>
      <c r="CV29" s="1049"/>
      <c r="CW29" s="1047"/>
      <c r="CX29" s="1048"/>
      <c r="CY29" s="1048"/>
      <c r="CZ29" s="1048"/>
      <c r="DA29" s="1049"/>
      <c r="DB29" s="1047"/>
      <c r="DC29" s="1048"/>
      <c r="DD29" s="1048"/>
      <c r="DE29" s="1048"/>
      <c r="DF29" s="1049"/>
      <c r="DG29" s="1047"/>
      <c r="DH29" s="1048"/>
      <c r="DI29" s="1048"/>
      <c r="DJ29" s="1048"/>
      <c r="DK29" s="1049"/>
      <c r="DL29" s="1047"/>
      <c r="DM29" s="1048"/>
      <c r="DN29" s="1048"/>
      <c r="DO29" s="1048"/>
      <c r="DP29" s="1049"/>
      <c r="DQ29" s="1047"/>
      <c r="DR29" s="1048"/>
      <c r="DS29" s="1048"/>
      <c r="DT29" s="1048"/>
      <c r="DU29" s="1049"/>
      <c r="DV29" s="1050"/>
      <c r="DW29" s="1051"/>
      <c r="DX29" s="1051"/>
      <c r="DY29" s="1051"/>
      <c r="DZ29" s="1052"/>
      <c r="EA29" s="248"/>
    </row>
    <row r="30" spans="1:131" s="249" customFormat="1" ht="26.25" customHeight="1" x14ac:dyDescent="0.15">
      <c r="A30" s="268">
        <v>3</v>
      </c>
      <c r="B30" s="1095" t="s">
        <v>406</v>
      </c>
      <c r="C30" s="1096"/>
      <c r="D30" s="1096"/>
      <c r="E30" s="1096"/>
      <c r="F30" s="1096"/>
      <c r="G30" s="1096"/>
      <c r="H30" s="1096"/>
      <c r="I30" s="1096"/>
      <c r="J30" s="1096"/>
      <c r="K30" s="1096"/>
      <c r="L30" s="1096"/>
      <c r="M30" s="1096"/>
      <c r="N30" s="1096"/>
      <c r="O30" s="1096"/>
      <c r="P30" s="1097"/>
      <c r="Q30" s="1101">
        <v>2294</v>
      </c>
      <c r="R30" s="1102"/>
      <c r="S30" s="1102"/>
      <c r="T30" s="1102"/>
      <c r="U30" s="1102"/>
      <c r="V30" s="1102">
        <v>2154</v>
      </c>
      <c r="W30" s="1102"/>
      <c r="X30" s="1102"/>
      <c r="Y30" s="1102"/>
      <c r="Z30" s="1102"/>
      <c r="AA30" s="1102">
        <v>140</v>
      </c>
      <c r="AB30" s="1102"/>
      <c r="AC30" s="1102"/>
      <c r="AD30" s="1102"/>
      <c r="AE30" s="1103"/>
      <c r="AF30" s="1077">
        <v>140</v>
      </c>
      <c r="AG30" s="1078"/>
      <c r="AH30" s="1078"/>
      <c r="AI30" s="1078"/>
      <c r="AJ30" s="1079"/>
      <c r="AK30" s="1037">
        <v>325</v>
      </c>
      <c r="AL30" s="1028"/>
      <c r="AM30" s="1028"/>
      <c r="AN30" s="1028"/>
      <c r="AO30" s="1028"/>
      <c r="AP30" s="1028" t="s">
        <v>581</v>
      </c>
      <c r="AQ30" s="1028"/>
      <c r="AR30" s="1028"/>
      <c r="AS30" s="1028"/>
      <c r="AT30" s="1028"/>
      <c r="AU30" s="1028" t="s">
        <v>581</v>
      </c>
      <c r="AV30" s="1028"/>
      <c r="AW30" s="1028"/>
      <c r="AX30" s="1028"/>
      <c r="AY30" s="1028"/>
      <c r="AZ30" s="1100" t="s">
        <v>582</v>
      </c>
      <c r="BA30" s="1100"/>
      <c r="BB30" s="1100"/>
      <c r="BC30" s="1100"/>
      <c r="BD30" s="1100"/>
      <c r="BE30" s="1090"/>
      <c r="BF30" s="1090"/>
      <c r="BG30" s="1090"/>
      <c r="BH30" s="1090"/>
      <c r="BI30" s="1091"/>
      <c r="BJ30" s="254"/>
      <c r="BK30" s="254"/>
      <c r="BL30" s="254"/>
      <c r="BM30" s="254"/>
      <c r="BN30" s="254"/>
      <c r="BO30" s="267"/>
      <c r="BP30" s="267"/>
      <c r="BQ30" s="264">
        <v>24</v>
      </c>
      <c r="BR30" s="265"/>
      <c r="BS30" s="1072"/>
      <c r="BT30" s="1073"/>
      <c r="BU30" s="1073"/>
      <c r="BV30" s="1073"/>
      <c r="BW30" s="1073"/>
      <c r="BX30" s="1073"/>
      <c r="BY30" s="1073"/>
      <c r="BZ30" s="1073"/>
      <c r="CA30" s="1073"/>
      <c r="CB30" s="1073"/>
      <c r="CC30" s="1073"/>
      <c r="CD30" s="1073"/>
      <c r="CE30" s="1073"/>
      <c r="CF30" s="1073"/>
      <c r="CG30" s="1074"/>
      <c r="CH30" s="1047"/>
      <c r="CI30" s="1048"/>
      <c r="CJ30" s="1048"/>
      <c r="CK30" s="1048"/>
      <c r="CL30" s="1049"/>
      <c r="CM30" s="1047"/>
      <c r="CN30" s="1048"/>
      <c r="CO30" s="1048"/>
      <c r="CP30" s="1048"/>
      <c r="CQ30" s="1049"/>
      <c r="CR30" s="1047"/>
      <c r="CS30" s="1048"/>
      <c r="CT30" s="1048"/>
      <c r="CU30" s="1048"/>
      <c r="CV30" s="1049"/>
      <c r="CW30" s="1047"/>
      <c r="CX30" s="1048"/>
      <c r="CY30" s="1048"/>
      <c r="CZ30" s="1048"/>
      <c r="DA30" s="1049"/>
      <c r="DB30" s="1047"/>
      <c r="DC30" s="1048"/>
      <c r="DD30" s="1048"/>
      <c r="DE30" s="1048"/>
      <c r="DF30" s="1049"/>
      <c r="DG30" s="1047"/>
      <c r="DH30" s="1048"/>
      <c r="DI30" s="1048"/>
      <c r="DJ30" s="1048"/>
      <c r="DK30" s="1049"/>
      <c r="DL30" s="1047"/>
      <c r="DM30" s="1048"/>
      <c r="DN30" s="1048"/>
      <c r="DO30" s="1048"/>
      <c r="DP30" s="1049"/>
      <c r="DQ30" s="1047"/>
      <c r="DR30" s="1048"/>
      <c r="DS30" s="1048"/>
      <c r="DT30" s="1048"/>
      <c r="DU30" s="1049"/>
      <c r="DV30" s="1050"/>
      <c r="DW30" s="1051"/>
      <c r="DX30" s="1051"/>
      <c r="DY30" s="1051"/>
      <c r="DZ30" s="1052"/>
      <c r="EA30" s="248"/>
    </row>
    <row r="31" spans="1:131" s="249" customFormat="1" ht="26.25" customHeight="1" x14ac:dyDescent="0.15">
      <c r="A31" s="268">
        <v>4</v>
      </c>
      <c r="B31" s="1095" t="s">
        <v>407</v>
      </c>
      <c r="C31" s="1096"/>
      <c r="D31" s="1096"/>
      <c r="E31" s="1096"/>
      <c r="F31" s="1096"/>
      <c r="G31" s="1096"/>
      <c r="H31" s="1096"/>
      <c r="I31" s="1096"/>
      <c r="J31" s="1096"/>
      <c r="K31" s="1096"/>
      <c r="L31" s="1096"/>
      <c r="M31" s="1096"/>
      <c r="N31" s="1096"/>
      <c r="O31" s="1096"/>
      <c r="P31" s="1097"/>
      <c r="Q31" s="1101">
        <v>583</v>
      </c>
      <c r="R31" s="1102"/>
      <c r="S31" s="1102"/>
      <c r="T31" s="1102"/>
      <c r="U31" s="1102"/>
      <c r="V31" s="1102">
        <v>564</v>
      </c>
      <c r="W31" s="1102"/>
      <c r="X31" s="1102"/>
      <c r="Y31" s="1102"/>
      <c r="Z31" s="1102"/>
      <c r="AA31" s="1102">
        <v>19</v>
      </c>
      <c r="AB31" s="1102"/>
      <c r="AC31" s="1102"/>
      <c r="AD31" s="1102"/>
      <c r="AE31" s="1103"/>
      <c r="AF31" s="1077">
        <v>19</v>
      </c>
      <c r="AG31" s="1078"/>
      <c r="AH31" s="1078"/>
      <c r="AI31" s="1078"/>
      <c r="AJ31" s="1079"/>
      <c r="AK31" s="1037">
        <v>59</v>
      </c>
      <c r="AL31" s="1028"/>
      <c r="AM31" s="1028"/>
      <c r="AN31" s="1028"/>
      <c r="AO31" s="1028"/>
      <c r="AP31" s="1028" t="s">
        <v>581</v>
      </c>
      <c r="AQ31" s="1028"/>
      <c r="AR31" s="1028"/>
      <c r="AS31" s="1028"/>
      <c r="AT31" s="1028"/>
      <c r="AU31" s="1028" t="s">
        <v>581</v>
      </c>
      <c r="AV31" s="1028"/>
      <c r="AW31" s="1028"/>
      <c r="AX31" s="1028"/>
      <c r="AY31" s="1028"/>
      <c r="AZ31" s="1100" t="s">
        <v>582</v>
      </c>
      <c r="BA31" s="1100"/>
      <c r="BB31" s="1100"/>
      <c r="BC31" s="1100"/>
      <c r="BD31" s="1100"/>
      <c r="BE31" s="1090"/>
      <c r="BF31" s="1090"/>
      <c r="BG31" s="1090"/>
      <c r="BH31" s="1090"/>
      <c r="BI31" s="1091"/>
      <c r="BJ31" s="254"/>
      <c r="BK31" s="254"/>
      <c r="BL31" s="254"/>
      <c r="BM31" s="254"/>
      <c r="BN31" s="254"/>
      <c r="BO31" s="267"/>
      <c r="BP31" s="267"/>
      <c r="BQ31" s="264">
        <v>25</v>
      </c>
      <c r="BR31" s="265"/>
      <c r="BS31" s="1072"/>
      <c r="BT31" s="1073"/>
      <c r="BU31" s="1073"/>
      <c r="BV31" s="1073"/>
      <c r="BW31" s="1073"/>
      <c r="BX31" s="1073"/>
      <c r="BY31" s="1073"/>
      <c r="BZ31" s="1073"/>
      <c r="CA31" s="1073"/>
      <c r="CB31" s="1073"/>
      <c r="CC31" s="1073"/>
      <c r="CD31" s="1073"/>
      <c r="CE31" s="1073"/>
      <c r="CF31" s="1073"/>
      <c r="CG31" s="1074"/>
      <c r="CH31" s="1047"/>
      <c r="CI31" s="1048"/>
      <c r="CJ31" s="1048"/>
      <c r="CK31" s="1048"/>
      <c r="CL31" s="1049"/>
      <c r="CM31" s="1047"/>
      <c r="CN31" s="1048"/>
      <c r="CO31" s="1048"/>
      <c r="CP31" s="1048"/>
      <c r="CQ31" s="1049"/>
      <c r="CR31" s="1047"/>
      <c r="CS31" s="1048"/>
      <c r="CT31" s="1048"/>
      <c r="CU31" s="1048"/>
      <c r="CV31" s="1049"/>
      <c r="CW31" s="1047"/>
      <c r="CX31" s="1048"/>
      <c r="CY31" s="1048"/>
      <c r="CZ31" s="1048"/>
      <c r="DA31" s="1049"/>
      <c r="DB31" s="1047"/>
      <c r="DC31" s="1048"/>
      <c r="DD31" s="1048"/>
      <c r="DE31" s="1048"/>
      <c r="DF31" s="1049"/>
      <c r="DG31" s="1047"/>
      <c r="DH31" s="1048"/>
      <c r="DI31" s="1048"/>
      <c r="DJ31" s="1048"/>
      <c r="DK31" s="1049"/>
      <c r="DL31" s="1047"/>
      <c r="DM31" s="1048"/>
      <c r="DN31" s="1048"/>
      <c r="DO31" s="1048"/>
      <c r="DP31" s="1049"/>
      <c r="DQ31" s="1047"/>
      <c r="DR31" s="1048"/>
      <c r="DS31" s="1048"/>
      <c r="DT31" s="1048"/>
      <c r="DU31" s="1049"/>
      <c r="DV31" s="1050"/>
      <c r="DW31" s="1051"/>
      <c r="DX31" s="1051"/>
      <c r="DY31" s="1051"/>
      <c r="DZ31" s="1052"/>
      <c r="EA31" s="248"/>
    </row>
    <row r="32" spans="1:131" s="249" customFormat="1" ht="26.25" customHeight="1" x14ac:dyDescent="0.15">
      <c r="A32" s="268">
        <v>5</v>
      </c>
      <c r="B32" s="1095" t="s">
        <v>408</v>
      </c>
      <c r="C32" s="1096"/>
      <c r="D32" s="1096"/>
      <c r="E32" s="1096"/>
      <c r="F32" s="1096"/>
      <c r="G32" s="1096"/>
      <c r="H32" s="1096"/>
      <c r="I32" s="1096"/>
      <c r="J32" s="1096"/>
      <c r="K32" s="1096"/>
      <c r="L32" s="1096"/>
      <c r="M32" s="1096"/>
      <c r="N32" s="1096"/>
      <c r="O32" s="1096"/>
      <c r="P32" s="1097"/>
      <c r="Q32" s="1101">
        <v>479</v>
      </c>
      <c r="R32" s="1102"/>
      <c r="S32" s="1102"/>
      <c r="T32" s="1102"/>
      <c r="U32" s="1102"/>
      <c r="V32" s="1102">
        <v>452</v>
      </c>
      <c r="W32" s="1102"/>
      <c r="X32" s="1102"/>
      <c r="Y32" s="1102"/>
      <c r="Z32" s="1102"/>
      <c r="AA32" s="1102">
        <v>27</v>
      </c>
      <c r="AB32" s="1102"/>
      <c r="AC32" s="1102"/>
      <c r="AD32" s="1102"/>
      <c r="AE32" s="1103"/>
      <c r="AF32" s="1077">
        <v>26</v>
      </c>
      <c r="AG32" s="1078"/>
      <c r="AH32" s="1078"/>
      <c r="AI32" s="1078"/>
      <c r="AJ32" s="1079"/>
      <c r="AK32" s="1037">
        <v>120</v>
      </c>
      <c r="AL32" s="1028"/>
      <c r="AM32" s="1028"/>
      <c r="AN32" s="1028"/>
      <c r="AO32" s="1028"/>
      <c r="AP32" s="1028">
        <v>1455</v>
      </c>
      <c r="AQ32" s="1028"/>
      <c r="AR32" s="1028"/>
      <c r="AS32" s="1028"/>
      <c r="AT32" s="1028"/>
      <c r="AU32" s="1028">
        <v>658</v>
      </c>
      <c r="AV32" s="1028"/>
      <c r="AW32" s="1028"/>
      <c r="AX32" s="1028"/>
      <c r="AY32" s="1028"/>
      <c r="AZ32" s="1100" t="s">
        <v>582</v>
      </c>
      <c r="BA32" s="1100"/>
      <c r="BB32" s="1100"/>
      <c r="BC32" s="1100"/>
      <c r="BD32" s="1100"/>
      <c r="BE32" s="1090" t="s">
        <v>409</v>
      </c>
      <c r="BF32" s="1090"/>
      <c r="BG32" s="1090"/>
      <c r="BH32" s="1090"/>
      <c r="BI32" s="1091"/>
      <c r="BJ32" s="254"/>
      <c r="BK32" s="254"/>
      <c r="BL32" s="254"/>
      <c r="BM32" s="254"/>
      <c r="BN32" s="254"/>
      <c r="BO32" s="267"/>
      <c r="BP32" s="267"/>
      <c r="BQ32" s="264">
        <v>26</v>
      </c>
      <c r="BR32" s="265"/>
      <c r="BS32" s="1072"/>
      <c r="BT32" s="1073"/>
      <c r="BU32" s="1073"/>
      <c r="BV32" s="1073"/>
      <c r="BW32" s="1073"/>
      <c r="BX32" s="1073"/>
      <c r="BY32" s="1073"/>
      <c r="BZ32" s="1073"/>
      <c r="CA32" s="1073"/>
      <c r="CB32" s="1073"/>
      <c r="CC32" s="1073"/>
      <c r="CD32" s="1073"/>
      <c r="CE32" s="1073"/>
      <c r="CF32" s="1073"/>
      <c r="CG32" s="1074"/>
      <c r="CH32" s="1047"/>
      <c r="CI32" s="1048"/>
      <c r="CJ32" s="1048"/>
      <c r="CK32" s="1048"/>
      <c r="CL32" s="1049"/>
      <c r="CM32" s="1047"/>
      <c r="CN32" s="1048"/>
      <c r="CO32" s="1048"/>
      <c r="CP32" s="1048"/>
      <c r="CQ32" s="1049"/>
      <c r="CR32" s="1047"/>
      <c r="CS32" s="1048"/>
      <c r="CT32" s="1048"/>
      <c r="CU32" s="1048"/>
      <c r="CV32" s="1049"/>
      <c r="CW32" s="1047"/>
      <c r="CX32" s="1048"/>
      <c r="CY32" s="1048"/>
      <c r="CZ32" s="1048"/>
      <c r="DA32" s="1049"/>
      <c r="DB32" s="1047"/>
      <c r="DC32" s="1048"/>
      <c r="DD32" s="1048"/>
      <c r="DE32" s="1048"/>
      <c r="DF32" s="1049"/>
      <c r="DG32" s="1047"/>
      <c r="DH32" s="1048"/>
      <c r="DI32" s="1048"/>
      <c r="DJ32" s="1048"/>
      <c r="DK32" s="1049"/>
      <c r="DL32" s="1047"/>
      <c r="DM32" s="1048"/>
      <c r="DN32" s="1048"/>
      <c r="DO32" s="1048"/>
      <c r="DP32" s="1049"/>
      <c r="DQ32" s="1047"/>
      <c r="DR32" s="1048"/>
      <c r="DS32" s="1048"/>
      <c r="DT32" s="1048"/>
      <c r="DU32" s="1049"/>
      <c r="DV32" s="1050"/>
      <c r="DW32" s="1051"/>
      <c r="DX32" s="1051"/>
      <c r="DY32" s="1051"/>
      <c r="DZ32" s="1052"/>
      <c r="EA32" s="248"/>
    </row>
    <row r="33" spans="1:131" s="249" customFormat="1" ht="26.25" customHeight="1" x14ac:dyDescent="0.15">
      <c r="A33" s="268">
        <v>6</v>
      </c>
      <c r="B33" s="1095"/>
      <c r="C33" s="1096"/>
      <c r="D33" s="1096"/>
      <c r="E33" s="1096"/>
      <c r="F33" s="1096"/>
      <c r="G33" s="1096"/>
      <c r="H33" s="1096"/>
      <c r="I33" s="1096"/>
      <c r="J33" s="1096"/>
      <c r="K33" s="1096"/>
      <c r="L33" s="1096"/>
      <c r="M33" s="1096"/>
      <c r="N33" s="1096"/>
      <c r="O33" s="1096"/>
      <c r="P33" s="1097"/>
      <c r="Q33" s="1101"/>
      <c r="R33" s="1102"/>
      <c r="S33" s="1102"/>
      <c r="T33" s="1102"/>
      <c r="U33" s="1102"/>
      <c r="V33" s="1102"/>
      <c r="W33" s="1102"/>
      <c r="X33" s="1102"/>
      <c r="Y33" s="1102"/>
      <c r="Z33" s="1102"/>
      <c r="AA33" s="1102"/>
      <c r="AB33" s="1102"/>
      <c r="AC33" s="1102"/>
      <c r="AD33" s="1102"/>
      <c r="AE33" s="1103"/>
      <c r="AF33" s="1077"/>
      <c r="AG33" s="1078"/>
      <c r="AH33" s="1078"/>
      <c r="AI33" s="1078"/>
      <c r="AJ33" s="1079"/>
      <c r="AK33" s="1037"/>
      <c r="AL33" s="1028"/>
      <c r="AM33" s="1028"/>
      <c r="AN33" s="1028"/>
      <c r="AO33" s="1028"/>
      <c r="AP33" s="1028"/>
      <c r="AQ33" s="1028"/>
      <c r="AR33" s="1028"/>
      <c r="AS33" s="1028"/>
      <c r="AT33" s="1028"/>
      <c r="AU33" s="1028"/>
      <c r="AV33" s="1028"/>
      <c r="AW33" s="1028"/>
      <c r="AX33" s="1028"/>
      <c r="AY33" s="1028"/>
      <c r="AZ33" s="1100"/>
      <c r="BA33" s="1100"/>
      <c r="BB33" s="1100"/>
      <c r="BC33" s="1100"/>
      <c r="BD33" s="1100"/>
      <c r="BE33" s="1090"/>
      <c r="BF33" s="1090"/>
      <c r="BG33" s="1090"/>
      <c r="BH33" s="1090"/>
      <c r="BI33" s="1091"/>
      <c r="BJ33" s="254"/>
      <c r="BK33" s="254"/>
      <c r="BL33" s="254"/>
      <c r="BM33" s="254"/>
      <c r="BN33" s="254"/>
      <c r="BO33" s="267"/>
      <c r="BP33" s="267"/>
      <c r="BQ33" s="264">
        <v>27</v>
      </c>
      <c r="BR33" s="265"/>
      <c r="BS33" s="1072"/>
      <c r="BT33" s="1073"/>
      <c r="BU33" s="1073"/>
      <c r="BV33" s="1073"/>
      <c r="BW33" s="1073"/>
      <c r="BX33" s="1073"/>
      <c r="BY33" s="1073"/>
      <c r="BZ33" s="1073"/>
      <c r="CA33" s="1073"/>
      <c r="CB33" s="1073"/>
      <c r="CC33" s="1073"/>
      <c r="CD33" s="1073"/>
      <c r="CE33" s="1073"/>
      <c r="CF33" s="1073"/>
      <c r="CG33" s="1074"/>
      <c r="CH33" s="1047"/>
      <c r="CI33" s="1048"/>
      <c r="CJ33" s="1048"/>
      <c r="CK33" s="1048"/>
      <c r="CL33" s="1049"/>
      <c r="CM33" s="1047"/>
      <c r="CN33" s="1048"/>
      <c r="CO33" s="1048"/>
      <c r="CP33" s="1048"/>
      <c r="CQ33" s="1049"/>
      <c r="CR33" s="1047"/>
      <c r="CS33" s="1048"/>
      <c r="CT33" s="1048"/>
      <c r="CU33" s="1048"/>
      <c r="CV33" s="1049"/>
      <c r="CW33" s="1047"/>
      <c r="CX33" s="1048"/>
      <c r="CY33" s="1048"/>
      <c r="CZ33" s="1048"/>
      <c r="DA33" s="1049"/>
      <c r="DB33" s="1047"/>
      <c r="DC33" s="1048"/>
      <c r="DD33" s="1048"/>
      <c r="DE33" s="1048"/>
      <c r="DF33" s="1049"/>
      <c r="DG33" s="1047"/>
      <c r="DH33" s="1048"/>
      <c r="DI33" s="1048"/>
      <c r="DJ33" s="1048"/>
      <c r="DK33" s="1049"/>
      <c r="DL33" s="1047"/>
      <c r="DM33" s="1048"/>
      <c r="DN33" s="1048"/>
      <c r="DO33" s="1048"/>
      <c r="DP33" s="1049"/>
      <c r="DQ33" s="1047"/>
      <c r="DR33" s="1048"/>
      <c r="DS33" s="1048"/>
      <c r="DT33" s="1048"/>
      <c r="DU33" s="1049"/>
      <c r="DV33" s="1050"/>
      <c r="DW33" s="1051"/>
      <c r="DX33" s="1051"/>
      <c r="DY33" s="1051"/>
      <c r="DZ33" s="1052"/>
      <c r="EA33" s="248"/>
    </row>
    <row r="34" spans="1:131" s="249" customFormat="1" ht="26.25" customHeight="1" x14ac:dyDescent="0.15">
      <c r="A34" s="268">
        <v>7</v>
      </c>
      <c r="B34" s="1095"/>
      <c r="C34" s="1096"/>
      <c r="D34" s="1096"/>
      <c r="E34" s="1096"/>
      <c r="F34" s="1096"/>
      <c r="G34" s="1096"/>
      <c r="H34" s="1096"/>
      <c r="I34" s="1096"/>
      <c r="J34" s="1096"/>
      <c r="K34" s="1096"/>
      <c r="L34" s="1096"/>
      <c r="M34" s="1096"/>
      <c r="N34" s="1096"/>
      <c r="O34" s="1096"/>
      <c r="P34" s="1097"/>
      <c r="Q34" s="1101"/>
      <c r="R34" s="1102"/>
      <c r="S34" s="1102"/>
      <c r="T34" s="1102"/>
      <c r="U34" s="1102"/>
      <c r="V34" s="1102"/>
      <c r="W34" s="1102"/>
      <c r="X34" s="1102"/>
      <c r="Y34" s="1102"/>
      <c r="Z34" s="1102"/>
      <c r="AA34" s="1102"/>
      <c r="AB34" s="1102"/>
      <c r="AC34" s="1102"/>
      <c r="AD34" s="1102"/>
      <c r="AE34" s="1103"/>
      <c r="AF34" s="1077"/>
      <c r="AG34" s="1078"/>
      <c r="AH34" s="1078"/>
      <c r="AI34" s="1078"/>
      <c r="AJ34" s="1079"/>
      <c r="AK34" s="1037"/>
      <c r="AL34" s="1028"/>
      <c r="AM34" s="1028"/>
      <c r="AN34" s="1028"/>
      <c r="AO34" s="1028"/>
      <c r="AP34" s="1028"/>
      <c r="AQ34" s="1028"/>
      <c r="AR34" s="1028"/>
      <c r="AS34" s="1028"/>
      <c r="AT34" s="1028"/>
      <c r="AU34" s="1028"/>
      <c r="AV34" s="1028"/>
      <c r="AW34" s="1028"/>
      <c r="AX34" s="1028"/>
      <c r="AY34" s="1028"/>
      <c r="AZ34" s="1100"/>
      <c r="BA34" s="1100"/>
      <c r="BB34" s="1100"/>
      <c r="BC34" s="1100"/>
      <c r="BD34" s="1100"/>
      <c r="BE34" s="1090"/>
      <c r="BF34" s="1090"/>
      <c r="BG34" s="1090"/>
      <c r="BH34" s="1090"/>
      <c r="BI34" s="1091"/>
      <c r="BJ34" s="254"/>
      <c r="BK34" s="254"/>
      <c r="BL34" s="254"/>
      <c r="BM34" s="254"/>
      <c r="BN34" s="254"/>
      <c r="BO34" s="267"/>
      <c r="BP34" s="267"/>
      <c r="BQ34" s="264">
        <v>28</v>
      </c>
      <c r="BR34" s="265"/>
      <c r="BS34" s="1072"/>
      <c r="BT34" s="1073"/>
      <c r="BU34" s="1073"/>
      <c r="BV34" s="1073"/>
      <c r="BW34" s="1073"/>
      <c r="BX34" s="1073"/>
      <c r="BY34" s="1073"/>
      <c r="BZ34" s="1073"/>
      <c r="CA34" s="1073"/>
      <c r="CB34" s="1073"/>
      <c r="CC34" s="1073"/>
      <c r="CD34" s="1073"/>
      <c r="CE34" s="1073"/>
      <c r="CF34" s="1073"/>
      <c r="CG34" s="1074"/>
      <c r="CH34" s="1047"/>
      <c r="CI34" s="1048"/>
      <c r="CJ34" s="1048"/>
      <c r="CK34" s="1048"/>
      <c r="CL34" s="1049"/>
      <c r="CM34" s="1047"/>
      <c r="CN34" s="1048"/>
      <c r="CO34" s="1048"/>
      <c r="CP34" s="1048"/>
      <c r="CQ34" s="1049"/>
      <c r="CR34" s="1047"/>
      <c r="CS34" s="1048"/>
      <c r="CT34" s="1048"/>
      <c r="CU34" s="1048"/>
      <c r="CV34" s="1049"/>
      <c r="CW34" s="1047"/>
      <c r="CX34" s="1048"/>
      <c r="CY34" s="1048"/>
      <c r="CZ34" s="1048"/>
      <c r="DA34" s="1049"/>
      <c r="DB34" s="1047"/>
      <c r="DC34" s="1048"/>
      <c r="DD34" s="1048"/>
      <c r="DE34" s="1048"/>
      <c r="DF34" s="1049"/>
      <c r="DG34" s="1047"/>
      <c r="DH34" s="1048"/>
      <c r="DI34" s="1048"/>
      <c r="DJ34" s="1048"/>
      <c r="DK34" s="1049"/>
      <c r="DL34" s="1047"/>
      <c r="DM34" s="1048"/>
      <c r="DN34" s="1048"/>
      <c r="DO34" s="1048"/>
      <c r="DP34" s="1049"/>
      <c r="DQ34" s="1047"/>
      <c r="DR34" s="1048"/>
      <c r="DS34" s="1048"/>
      <c r="DT34" s="1048"/>
      <c r="DU34" s="1049"/>
      <c r="DV34" s="1050"/>
      <c r="DW34" s="1051"/>
      <c r="DX34" s="1051"/>
      <c r="DY34" s="1051"/>
      <c r="DZ34" s="1052"/>
      <c r="EA34" s="248"/>
    </row>
    <row r="35" spans="1:131" s="249" customFormat="1" ht="26.25" customHeight="1" x14ac:dyDescent="0.15">
      <c r="A35" s="268">
        <v>8</v>
      </c>
      <c r="B35" s="1095"/>
      <c r="C35" s="1096"/>
      <c r="D35" s="1096"/>
      <c r="E35" s="1096"/>
      <c r="F35" s="1096"/>
      <c r="G35" s="1096"/>
      <c r="H35" s="1096"/>
      <c r="I35" s="1096"/>
      <c r="J35" s="1096"/>
      <c r="K35" s="1096"/>
      <c r="L35" s="1096"/>
      <c r="M35" s="1096"/>
      <c r="N35" s="1096"/>
      <c r="O35" s="1096"/>
      <c r="P35" s="1097"/>
      <c r="Q35" s="1101"/>
      <c r="R35" s="1102"/>
      <c r="S35" s="1102"/>
      <c r="T35" s="1102"/>
      <c r="U35" s="1102"/>
      <c r="V35" s="1102"/>
      <c r="W35" s="1102"/>
      <c r="X35" s="1102"/>
      <c r="Y35" s="1102"/>
      <c r="Z35" s="1102"/>
      <c r="AA35" s="1102"/>
      <c r="AB35" s="1102"/>
      <c r="AC35" s="1102"/>
      <c r="AD35" s="1102"/>
      <c r="AE35" s="1103"/>
      <c r="AF35" s="1077"/>
      <c r="AG35" s="1078"/>
      <c r="AH35" s="1078"/>
      <c r="AI35" s="1078"/>
      <c r="AJ35" s="1079"/>
      <c r="AK35" s="1037"/>
      <c r="AL35" s="1028"/>
      <c r="AM35" s="1028"/>
      <c r="AN35" s="1028"/>
      <c r="AO35" s="1028"/>
      <c r="AP35" s="1028"/>
      <c r="AQ35" s="1028"/>
      <c r="AR35" s="1028"/>
      <c r="AS35" s="1028"/>
      <c r="AT35" s="1028"/>
      <c r="AU35" s="1028"/>
      <c r="AV35" s="1028"/>
      <c r="AW35" s="1028"/>
      <c r="AX35" s="1028"/>
      <c r="AY35" s="1028"/>
      <c r="AZ35" s="1100"/>
      <c r="BA35" s="1100"/>
      <c r="BB35" s="1100"/>
      <c r="BC35" s="1100"/>
      <c r="BD35" s="1100"/>
      <c r="BE35" s="1090"/>
      <c r="BF35" s="1090"/>
      <c r="BG35" s="1090"/>
      <c r="BH35" s="1090"/>
      <c r="BI35" s="1091"/>
      <c r="BJ35" s="254"/>
      <c r="BK35" s="254"/>
      <c r="BL35" s="254"/>
      <c r="BM35" s="254"/>
      <c r="BN35" s="254"/>
      <c r="BO35" s="267"/>
      <c r="BP35" s="267"/>
      <c r="BQ35" s="264">
        <v>29</v>
      </c>
      <c r="BR35" s="265"/>
      <c r="BS35" s="1072"/>
      <c r="BT35" s="1073"/>
      <c r="BU35" s="1073"/>
      <c r="BV35" s="1073"/>
      <c r="BW35" s="1073"/>
      <c r="BX35" s="1073"/>
      <c r="BY35" s="1073"/>
      <c r="BZ35" s="1073"/>
      <c r="CA35" s="1073"/>
      <c r="CB35" s="1073"/>
      <c r="CC35" s="1073"/>
      <c r="CD35" s="1073"/>
      <c r="CE35" s="1073"/>
      <c r="CF35" s="1073"/>
      <c r="CG35" s="1074"/>
      <c r="CH35" s="1047"/>
      <c r="CI35" s="1048"/>
      <c r="CJ35" s="1048"/>
      <c r="CK35" s="1048"/>
      <c r="CL35" s="1049"/>
      <c r="CM35" s="1047"/>
      <c r="CN35" s="1048"/>
      <c r="CO35" s="1048"/>
      <c r="CP35" s="1048"/>
      <c r="CQ35" s="1049"/>
      <c r="CR35" s="1047"/>
      <c r="CS35" s="1048"/>
      <c r="CT35" s="1048"/>
      <c r="CU35" s="1048"/>
      <c r="CV35" s="1049"/>
      <c r="CW35" s="1047"/>
      <c r="CX35" s="1048"/>
      <c r="CY35" s="1048"/>
      <c r="CZ35" s="1048"/>
      <c r="DA35" s="1049"/>
      <c r="DB35" s="1047"/>
      <c r="DC35" s="1048"/>
      <c r="DD35" s="1048"/>
      <c r="DE35" s="1048"/>
      <c r="DF35" s="1049"/>
      <c r="DG35" s="1047"/>
      <c r="DH35" s="1048"/>
      <c r="DI35" s="1048"/>
      <c r="DJ35" s="1048"/>
      <c r="DK35" s="1049"/>
      <c r="DL35" s="1047"/>
      <c r="DM35" s="1048"/>
      <c r="DN35" s="1048"/>
      <c r="DO35" s="1048"/>
      <c r="DP35" s="1049"/>
      <c r="DQ35" s="1047"/>
      <c r="DR35" s="1048"/>
      <c r="DS35" s="1048"/>
      <c r="DT35" s="1048"/>
      <c r="DU35" s="1049"/>
      <c r="DV35" s="1050"/>
      <c r="DW35" s="1051"/>
      <c r="DX35" s="1051"/>
      <c r="DY35" s="1051"/>
      <c r="DZ35" s="1052"/>
      <c r="EA35" s="248"/>
    </row>
    <row r="36" spans="1:131" s="249" customFormat="1" ht="26.25" customHeight="1" x14ac:dyDescent="0.15">
      <c r="A36" s="268">
        <v>9</v>
      </c>
      <c r="B36" s="1095"/>
      <c r="C36" s="1096"/>
      <c r="D36" s="1096"/>
      <c r="E36" s="1096"/>
      <c r="F36" s="1096"/>
      <c r="G36" s="1096"/>
      <c r="H36" s="1096"/>
      <c r="I36" s="1096"/>
      <c r="J36" s="1096"/>
      <c r="K36" s="1096"/>
      <c r="L36" s="1096"/>
      <c r="M36" s="1096"/>
      <c r="N36" s="1096"/>
      <c r="O36" s="1096"/>
      <c r="P36" s="1097"/>
      <c r="Q36" s="1101"/>
      <c r="R36" s="1102"/>
      <c r="S36" s="1102"/>
      <c r="T36" s="1102"/>
      <c r="U36" s="1102"/>
      <c r="V36" s="1102"/>
      <c r="W36" s="1102"/>
      <c r="X36" s="1102"/>
      <c r="Y36" s="1102"/>
      <c r="Z36" s="1102"/>
      <c r="AA36" s="1102"/>
      <c r="AB36" s="1102"/>
      <c r="AC36" s="1102"/>
      <c r="AD36" s="1102"/>
      <c r="AE36" s="1103"/>
      <c r="AF36" s="1077"/>
      <c r="AG36" s="1078"/>
      <c r="AH36" s="1078"/>
      <c r="AI36" s="1078"/>
      <c r="AJ36" s="1079"/>
      <c r="AK36" s="1037"/>
      <c r="AL36" s="1028"/>
      <c r="AM36" s="1028"/>
      <c r="AN36" s="1028"/>
      <c r="AO36" s="1028"/>
      <c r="AP36" s="1028"/>
      <c r="AQ36" s="1028"/>
      <c r="AR36" s="1028"/>
      <c r="AS36" s="1028"/>
      <c r="AT36" s="1028"/>
      <c r="AU36" s="1028"/>
      <c r="AV36" s="1028"/>
      <c r="AW36" s="1028"/>
      <c r="AX36" s="1028"/>
      <c r="AY36" s="1028"/>
      <c r="AZ36" s="1100"/>
      <c r="BA36" s="1100"/>
      <c r="BB36" s="1100"/>
      <c r="BC36" s="1100"/>
      <c r="BD36" s="1100"/>
      <c r="BE36" s="1090"/>
      <c r="BF36" s="1090"/>
      <c r="BG36" s="1090"/>
      <c r="BH36" s="1090"/>
      <c r="BI36" s="1091"/>
      <c r="BJ36" s="254"/>
      <c r="BK36" s="254"/>
      <c r="BL36" s="254"/>
      <c r="BM36" s="254"/>
      <c r="BN36" s="254"/>
      <c r="BO36" s="267"/>
      <c r="BP36" s="267"/>
      <c r="BQ36" s="264">
        <v>30</v>
      </c>
      <c r="BR36" s="265"/>
      <c r="BS36" s="1072"/>
      <c r="BT36" s="1073"/>
      <c r="BU36" s="1073"/>
      <c r="BV36" s="1073"/>
      <c r="BW36" s="1073"/>
      <c r="BX36" s="1073"/>
      <c r="BY36" s="1073"/>
      <c r="BZ36" s="1073"/>
      <c r="CA36" s="1073"/>
      <c r="CB36" s="1073"/>
      <c r="CC36" s="1073"/>
      <c r="CD36" s="1073"/>
      <c r="CE36" s="1073"/>
      <c r="CF36" s="1073"/>
      <c r="CG36" s="1074"/>
      <c r="CH36" s="1047"/>
      <c r="CI36" s="1048"/>
      <c r="CJ36" s="1048"/>
      <c r="CK36" s="1048"/>
      <c r="CL36" s="1049"/>
      <c r="CM36" s="1047"/>
      <c r="CN36" s="1048"/>
      <c r="CO36" s="1048"/>
      <c r="CP36" s="1048"/>
      <c r="CQ36" s="1049"/>
      <c r="CR36" s="1047"/>
      <c r="CS36" s="1048"/>
      <c r="CT36" s="1048"/>
      <c r="CU36" s="1048"/>
      <c r="CV36" s="1049"/>
      <c r="CW36" s="1047"/>
      <c r="CX36" s="1048"/>
      <c r="CY36" s="1048"/>
      <c r="CZ36" s="1048"/>
      <c r="DA36" s="1049"/>
      <c r="DB36" s="1047"/>
      <c r="DC36" s="1048"/>
      <c r="DD36" s="1048"/>
      <c r="DE36" s="1048"/>
      <c r="DF36" s="1049"/>
      <c r="DG36" s="1047"/>
      <c r="DH36" s="1048"/>
      <c r="DI36" s="1048"/>
      <c r="DJ36" s="1048"/>
      <c r="DK36" s="1049"/>
      <c r="DL36" s="1047"/>
      <c r="DM36" s="1048"/>
      <c r="DN36" s="1048"/>
      <c r="DO36" s="1048"/>
      <c r="DP36" s="1049"/>
      <c r="DQ36" s="1047"/>
      <c r="DR36" s="1048"/>
      <c r="DS36" s="1048"/>
      <c r="DT36" s="1048"/>
      <c r="DU36" s="1049"/>
      <c r="DV36" s="1050"/>
      <c r="DW36" s="1051"/>
      <c r="DX36" s="1051"/>
      <c r="DY36" s="1051"/>
      <c r="DZ36" s="1052"/>
      <c r="EA36" s="248"/>
    </row>
    <row r="37" spans="1:131" s="249" customFormat="1" ht="26.25" customHeight="1" x14ac:dyDescent="0.15">
      <c r="A37" s="268">
        <v>10</v>
      </c>
      <c r="B37" s="1095"/>
      <c r="C37" s="1096"/>
      <c r="D37" s="1096"/>
      <c r="E37" s="1096"/>
      <c r="F37" s="1096"/>
      <c r="G37" s="1096"/>
      <c r="H37" s="1096"/>
      <c r="I37" s="1096"/>
      <c r="J37" s="1096"/>
      <c r="K37" s="1096"/>
      <c r="L37" s="1096"/>
      <c r="M37" s="1096"/>
      <c r="N37" s="1096"/>
      <c r="O37" s="1096"/>
      <c r="P37" s="1097"/>
      <c r="Q37" s="1101"/>
      <c r="R37" s="1102"/>
      <c r="S37" s="1102"/>
      <c r="T37" s="1102"/>
      <c r="U37" s="1102"/>
      <c r="V37" s="1102"/>
      <c r="W37" s="1102"/>
      <c r="X37" s="1102"/>
      <c r="Y37" s="1102"/>
      <c r="Z37" s="1102"/>
      <c r="AA37" s="1102"/>
      <c r="AB37" s="1102"/>
      <c r="AC37" s="1102"/>
      <c r="AD37" s="1102"/>
      <c r="AE37" s="1103"/>
      <c r="AF37" s="1077"/>
      <c r="AG37" s="1078"/>
      <c r="AH37" s="1078"/>
      <c r="AI37" s="1078"/>
      <c r="AJ37" s="1079"/>
      <c r="AK37" s="1037"/>
      <c r="AL37" s="1028"/>
      <c r="AM37" s="1028"/>
      <c r="AN37" s="1028"/>
      <c r="AO37" s="1028"/>
      <c r="AP37" s="1028"/>
      <c r="AQ37" s="1028"/>
      <c r="AR37" s="1028"/>
      <c r="AS37" s="1028"/>
      <c r="AT37" s="1028"/>
      <c r="AU37" s="1028"/>
      <c r="AV37" s="1028"/>
      <c r="AW37" s="1028"/>
      <c r="AX37" s="1028"/>
      <c r="AY37" s="1028"/>
      <c r="AZ37" s="1100"/>
      <c r="BA37" s="1100"/>
      <c r="BB37" s="1100"/>
      <c r="BC37" s="1100"/>
      <c r="BD37" s="1100"/>
      <c r="BE37" s="1090"/>
      <c r="BF37" s="1090"/>
      <c r="BG37" s="1090"/>
      <c r="BH37" s="1090"/>
      <c r="BI37" s="1091"/>
      <c r="BJ37" s="254"/>
      <c r="BK37" s="254"/>
      <c r="BL37" s="254"/>
      <c r="BM37" s="254"/>
      <c r="BN37" s="254"/>
      <c r="BO37" s="267"/>
      <c r="BP37" s="267"/>
      <c r="BQ37" s="264">
        <v>31</v>
      </c>
      <c r="BR37" s="265"/>
      <c r="BS37" s="1072"/>
      <c r="BT37" s="1073"/>
      <c r="BU37" s="1073"/>
      <c r="BV37" s="1073"/>
      <c r="BW37" s="1073"/>
      <c r="BX37" s="1073"/>
      <c r="BY37" s="1073"/>
      <c r="BZ37" s="1073"/>
      <c r="CA37" s="1073"/>
      <c r="CB37" s="1073"/>
      <c r="CC37" s="1073"/>
      <c r="CD37" s="1073"/>
      <c r="CE37" s="1073"/>
      <c r="CF37" s="1073"/>
      <c r="CG37" s="1074"/>
      <c r="CH37" s="1047"/>
      <c r="CI37" s="1048"/>
      <c r="CJ37" s="1048"/>
      <c r="CK37" s="1048"/>
      <c r="CL37" s="1049"/>
      <c r="CM37" s="1047"/>
      <c r="CN37" s="1048"/>
      <c r="CO37" s="1048"/>
      <c r="CP37" s="1048"/>
      <c r="CQ37" s="1049"/>
      <c r="CR37" s="1047"/>
      <c r="CS37" s="1048"/>
      <c r="CT37" s="1048"/>
      <c r="CU37" s="1048"/>
      <c r="CV37" s="1049"/>
      <c r="CW37" s="1047"/>
      <c r="CX37" s="1048"/>
      <c r="CY37" s="1048"/>
      <c r="CZ37" s="1048"/>
      <c r="DA37" s="1049"/>
      <c r="DB37" s="1047"/>
      <c r="DC37" s="1048"/>
      <c r="DD37" s="1048"/>
      <c r="DE37" s="1048"/>
      <c r="DF37" s="1049"/>
      <c r="DG37" s="1047"/>
      <c r="DH37" s="1048"/>
      <c r="DI37" s="1048"/>
      <c r="DJ37" s="1048"/>
      <c r="DK37" s="1049"/>
      <c r="DL37" s="1047"/>
      <c r="DM37" s="1048"/>
      <c r="DN37" s="1048"/>
      <c r="DO37" s="1048"/>
      <c r="DP37" s="1049"/>
      <c r="DQ37" s="1047"/>
      <c r="DR37" s="1048"/>
      <c r="DS37" s="1048"/>
      <c r="DT37" s="1048"/>
      <c r="DU37" s="1049"/>
      <c r="DV37" s="1050"/>
      <c r="DW37" s="1051"/>
      <c r="DX37" s="1051"/>
      <c r="DY37" s="1051"/>
      <c r="DZ37" s="1052"/>
      <c r="EA37" s="248"/>
    </row>
    <row r="38" spans="1:131" s="249" customFormat="1" ht="26.25" customHeight="1" x14ac:dyDescent="0.15">
      <c r="A38" s="268">
        <v>11</v>
      </c>
      <c r="B38" s="1095"/>
      <c r="C38" s="1096"/>
      <c r="D38" s="1096"/>
      <c r="E38" s="1096"/>
      <c r="F38" s="1096"/>
      <c r="G38" s="1096"/>
      <c r="H38" s="1096"/>
      <c r="I38" s="1096"/>
      <c r="J38" s="1096"/>
      <c r="K38" s="1096"/>
      <c r="L38" s="1096"/>
      <c r="M38" s="1096"/>
      <c r="N38" s="1096"/>
      <c r="O38" s="1096"/>
      <c r="P38" s="1097"/>
      <c r="Q38" s="1101"/>
      <c r="R38" s="1102"/>
      <c r="S38" s="1102"/>
      <c r="T38" s="1102"/>
      <c r="U38" s="1102"/>
      <c r="V38" s="1102"/>
      <c r="W38" s="1102"/>
      <c r="X38" s="1102"/>
      <c r="Y38" s="1102"/>
      <c r="Z38" s="1102"/>
      <c r="AA38" s="1102"/>
      <c r="AB38" s="1102"/>
      <c r="AC38" s="1102"/>
      <c r="AD38" s="1102"/>
      <c r="AE38" s="1103"/>
      <c r="AF38" s="1077"/>
      <c r="AG38" s="1078"/>
      <c r="AH38" s="1078"/>
      <c r="AI38" s="1078"/>
      <c r="AJ38" s="1079"/>
      <c r="AK38" s="1037"/>
      <c r="AL38" s="1028"/>
      <c r="AM38" s="1028"/>
      <c r="AN38" s="1028"/>
      <c r="AO38" s="1028"/>
      <c r="AP38" s="1028"/>
      <c r="AQ38" s="1028"/>
      <c r="AR38" s="1028"/>
      <c r="AS38" s="1028"/>
      <c r="AT38" s="1028"/>
      <c r="AU38" s="1028"/>
      <c r="AV38" s="1028"/>
      <c r="AW38" s="1028"/>
      <c r="AX38" s="1028"/>
      <c r="AY38" s="1028"/>
      <c r="AZ38" s="1100"/>
      <c r="BA38" s="1100"/>
      <c r="BB38" s="1100"/>
      <c r="BC38" s="1100"/>
      <c r="BD38" s="1100"/>
      <c r="BE38" s="1090"/>
      <c r="BF38" s="1090"/>
      <c r="BG38" s="1090"/>
      <c r="BH38" s="1090"/>
      <c r="BI38" s="1091"/>
      <c r="BJ38" s="254"/>
      <c r="BK38" s="254"/>
      <c r="BL38" s="254"/>
      <c r="BM38" s="254"/>
      <c r="BN38" s="254"/>
      <c r="BO38" s="267"/>
      <c r="BP38" s="267"/>
      <c r="BQ38" s="264">
        <v>32</v>
      </c>
      <c r="BR38" s="265"/>
      <c r="BS38" s="1072"/>
      <c r="BT38" s="1073"/>
      <c r="BU38" s="1073"/>
      <c r="BV38" s="1073"/>
      <c r="BW38" s="1073"/>
      <c r="BX38" s="1073"/>
      <c r="BY38" s="1073"/>
      <c r="BZ38" s="1073"/>
      <c r="CA38" s="1073"/>
      <c r="CB38" s="1073"/>
      <c r="CC38" s="1073"/>
      <c r="CD38" s="1073"/>
      <c r="CE38" s="1073"/>
      <c r="CF38" s="1073"/>
      <c r="CG38" s="1074"/>
      <c r="CH38" s="1047"/>
      <c r="CI38" s="1048"/>
      <c r="CJ38" s="1048"/>
      <c r="CK38" s="1048"/>
      <c r="CL38" s="1049"/>
      <c r="CM38" s="1047"/>
      <c r="CN38" s="1048"/>
      <c r="CO38" s="1048"/>
      <c r="CP38" s="1048"/>
      <c r="CQ38" s="1049"/>
      <c r="CR38" s="1047"/>
      <c r="CS38" s="1048"/>
      <c r="CT38" s="1048"/>
      <c r="CU38" s="1048"/>
      <c r="CV38" s="1049"/>
      <c r="CW38" s="1047"/>
      <c r="CX38" s="1048"/>
      <c r="CY38" s="1048"/>
      <c r="CZ38" s="1048"/>
      <c r="DA38" s="1049"/>
      <c r="DB38" s="1047"/>
      <c r="DC38" s="1048"/>
      <c r="DD38" s="1048"/>
      <c r="DE38" s="1048"/>
      <c r="DF38" s="1049"/>
      <c r="DG38" s="1047"/>
      <c r="DH38" s="1048"/>
      <c r="DI38" s="1048"/>
      <c r="DJ38" s="1048"/>
      <c r="DK38" s="1049"/>
      <c r="DL38" s="1047"/>
      <c r="DM38" s="1048"/>
      <c r="DN38" s="1048"/>
      <c r="DO38" s="1048"/>
      <c r="DP38" s="1049"/>
      <c r="DQ38" s="1047"/>
      <c r="DR38" s="1048"/>
      <c r="DS38" s="1048"/>
      <c r="DT38" s="1048"/>
      <c r="DU38" s="1049"/>
      <c r="DV38" s="1050"/>
      <c r="DW38" s="1051"/>
      <c r="DX38" s="1051"/>
      <c r="DY38" s="1051"/>
      <c r="DZ38" s="1052"/>
      <c r="EA38" s="248"/>
    </row>
    <row r="39" spans="1:131" s="249" customFormat="1" ht="26.25" customHeight="1" x14ac:dyDescent="0.15">
      <c r="A39" s="268">
        <v>12</v>
      </c>
      <c r="B39" s="1095"/>
      <c r="C39" s="1096"/>
      <c r="D39" s="1096"/>
      <c r="E39" s="1096"/>
      <c r="F39" s="1096"/>
      <c r="G39" s="1096"/>
      <c r="H39" s="1096"/>
      <c r="I39" s="1096"/>
      <c r="J39" s="1096"/>
      <c r="K39" s="1096"/>
      <c r="L39" s="1096"/>
      <c r="M39" s="1096"/>
      <c r="N39" s="1096"/>
      <c r="O39" s="1096"/>
      <c r="P39" s="1097"/>
      <c r="Q39" s="1101"/>
      <c r="R39" s="1102"/>
      <c r="S39" s="1102"/>
      <c r="T39" s="1102"/>
      <c r="U39" s="1102"/>
      <c r="V39" s="1102"/>
      <c r="W39" s="1102"/>
      <c r="X39" s="1102"/>
      <c r="Y39" s="1102"/>
      <c r="Z39" s="1102"/>
      <c r="AA39" s="1102"/>
      <c r="AB39" s="1102"/>
      <c r="AC39" s="1102"/>
      <c r="AD39" s="1102"/>
      <c r="AE39" s="1103"/>
      <c r="AF39" s="1077"/>
      <c r="AG39" s="1078"/>
      <c r="AH39" s="1078"/>
      <c r="AI39" s="1078"/>
      <c r="AJ39" s="1079"/>
      <c r="AK39" s="1037"/>
      <c r="AL39" s="1028"/>
      <c r="AM39" s="1028"/>
      <c r="AN39" s="1028"/>
      <c r="AO39" s="1028"/>
      <c r="AP39" s="1028"/>
      <c r="AQ39" s="1028"/>
      <c r="AR39" s="1028"/>
      <c r="AS39" s="1028"/>
      <c r="AT39" s="1028"/>
      <c r="AU39" s="1028"/>
      <c r="AV39" s="1028"/>
      <c r="AW39" s="1028"/>
      <c r="AX39" s="1028"/>
      <c r="AY39" s="1028"/>
      <c r="AZ39" s="1100"/>
      <c r="BA39" s="1100"/>
      <c r="BB39" s="1100"/>
      <c r="BC39" s="1100"/>
      <c r="BD39" s="1100"/>
      <c r="BE39" s="1090"/>
      <c r="BF39" s="1090"/>
      <c r="BG39" s="1090"/>
      <c r="BH39" s="1090"/>
      <c r="BI39" s="1091"/>
      <c r="BJ39" s="254"/>
      <c r="BK39" s="254"/>
      <c r="BL39" s="254"/>
      <c r="BM39" s="254"/>
      <c r="BN39" s="254"/>
      <c r="BO39" s="267"/>
      <c r="BP39" s="267"/>
      <c r="BQ39" s="264">
        <v>33</v>
      </c>
      <c r="BR39" s="265"/>
      <c r="BS39" s="1072"/>
      <c r="BT39" s="1073"/>
      <c r="BU39" s="1073"/>
      <c r="BV39" s="1073"/>
      <c r="BW39" s="1073"/>
      <c r="BX39" s="1073"/>
      <c r="BY39" s="1073"/>
      <c r="BZ39" s="1073"/>
      <c r="CA39" s="1073"/>
      <c r="CB39" s="1073"/>
      <c r="CC39" s="1073"/>
      <c r="CD39" s="1073"/>
      <c r="CE39" s="1073"/>
      <c r="CF39" s="1073"/>
      <c r="CG39" s="1074"/>
      <c r="CH39" s="1047"/>
      <c r="CI39" s="1048"/>
      <c r="CJ39" s="1048"/>
      <c r="CK39" s="1048"/>
      <c r="CL39" s="1049"/>
      <c r="CM39" s="1047"/>
      <c r="CN39" s="1048"/>
      <c r="CO39" s="1048"/>
      <c r="CP39" s="1048"/>
      <c r="CQ39" s="1049"/>
      <c r="CR39" s="1047"/>
      <c r="CS39" s="1048"/>
      <c r="CT39" s="1048"/>
      <c r="CU39" s="1048"/>
      <c r="CV39" s="1049"/>
      <c r="CW39" s="1047"/>
      <c r="CX39" s="1048"/>
      <c r="CY39" s="1048"/>
      <c r="CZ39" s="1048"/>
      <c r="DA39" s="1049"/>
      <c r="DB39" s="1047"/>
      <c r="DC39" s="1048"/>
      <c r="DD39" s="1048"/>
      <c r="DE39" s="1048"/>
      <c r="DF39" s="1049"/>
      <c r="DG39" s="1047"/>
      <c r="DH39" s="1048"/>
      <c r="DI39" s="1048"/>
      <c r="DJ39" s="1048"/>
      <c r="DK39" s="1049"/>
      <c r="DL39" s="1047"/>
      <c r="DM39" s="1048"/>
      <c r="DN39" s="1048"/>
      <c r="DO39" s="1048"/>
      <c r="DP39" s="1049"/>
      <c r="DQ39" s="1047"/>
      <c r="DR39" s="1048"/>
      <c r="DS39" s="1048"/>
      <c r="DT39" s="1048"/>
      <c r="DU39" s="1049"/>
      <c r="DV39" s="1050"/>
      <c r="DW39" s="1051"/>
      <c r="DX39" s="1051"/>
      <c r="DY39" s="1051"/>
      <c r="DZ39" s="1052"/>
      <c r="EA39" s="248"/>
    </row>
    <row r="40" spans="1:131" s="249" customFormat="1" ht="26.25" customHeight="1" x14ac:dyDescent="0.15">
      <c r="A40" s="263">
        <v>13</v>
      </c>
      <c r="B40" s="1095"/>
      <c r="C40" s="1096"/>
      <c r="D40" s="1096"/>
      <c r="E40" s="1096"/>
      <c r="F40" s="1096"/>
      <c r="G40" s="1096"/>
      <c r="H40" s="1096"/>
      <c r="I40" s="1096"/>
      <c r="J40" s="1096"/>
      <c r="K40" s="1096"/>
      <c r="L40" s="1096"/>
      <c r="M40" s="1096"/>
      <c r="N40" s="1096"/>
      <c r="O40" s="1096"/>
      <c r="P40" s="1097"/>
      <c r="Q40" s="1101"/>
      <c r="R40" s="1102"/>
      <c r="S40" s="1102"/>
      <c r="T40" s="1102"/>
      <c r="U40" s="1102"/>
      <c r="V40" s="1102"/>
      <c r="W40" s="1102"/>
      <c r="X40" s="1102"/>
      <c r="Y40" s="1102"/>
      <c r="Z40" s="1102"/>
      <c r="AA40" s="1102"/>
      <c r="AB40" s="1102"/>
      <c r="AC40" s="1102"/>
      <c r="AD40" s="1102"/>
      <c r="AE40" s="1103"/>
      <c r="AF40" s="1077"/>
      <c r="AG40" s="1078"/>
      <c r="AH40" s="1078"/>
      <c r="AI40" s="1078"/>
      <c r="AJ40" s="1079"/>
      <c r="AK40" s="1037"/>
      <c r="AL40" s="1028"/>
      <c r="AM40" s="1028"/>
      <c r="AN40" s="1028"/>
      <c r="AO40" s="1028"/>
      <c r="AP40" s="1028"/>
      <c r="AQ40" s="1028"/>
      <c r="AR40" s="1028"/>
      <c r="AS40" s="1028"/>
      <c r="AT40" s="1028"/>
      <c r="AU40" s="1028"/>
      <c r="AV40" s="1028"/>
      <c r="AW40" s="1028"/>
      <c r="AX40" s="1028"/>
      <c r="AY40" s="1028"/>
      <c r="AZ40" s="1100"/>
      <c r="BA40" s="1100"/>
      <c r="BB40" s="1100"/>
      <c r="BC40" s="1100"/>
      <c r="BD40" s="1100"/>
      <c r="BE40" s="1090"/>
      <c r="BF40" s="1090"/>
      <c r="BG40" s="1090"/>
      <c r="BH40" s="1090"/>
      <c r="BI40" s="1091"/>
      <c r="BJ40" s="254"/>
      <c r="BK40" s="254"/>
      <c r="BL40" s="254"/>
      <c r="BM40" s="254"/>
      <c r="BN40" s="254"/>
      <c r="BO40" s="267"/>
      <c r="BP40" s="267"/>
      <c r="BQ40" s="264">
        <v>34</v>
      </c>
      <c r="BR40" s="265"/>
      <c r="BS40" s="1072"/>
      <c r="BT40" s="1073"/>
      <c r="BU40" s="1073"/>
      <c r="BV40" s="1073"/>
      <c r="BW40" s="1073"/>
      <c r="BX40" s="1073"/>
      <c r="BY40" s="1073"/>
      <c r="BZ40" s="1073"/>
      <c r="CA40" s="1073"/>
      <c r="CB40" s="1073"/>
      <c r="CC40" s="1073"/>
      <c r="CD40" s="1073"/>
      <c r="CE40" s="1073"/>
      <c r="CF40" s="1073"/>
      <c r="CG40" s="1074"/>
      <c r="CH40" s="1047"/>
      <c r="CI40" s="1048"/>
      <c r="CJ40" s="1048"/>
      <c r="CK40" s="1048"/>
      <c r="CL40" s="1049"/>
      <c r="CM40" s="1047"/>
      <c r="CN40" s="1048"/>
      <c r="CO40" s="1048"/>
      <c r="CP40" s="1048"/>
      <c r="CQ40" s="1049"/>
      <c r="CR40" s="1047"/>
      <c r="CS40" s="1048"/>
      <c r="CT40" s="1048"/>
      <c r="CU40" s="1048"/>
      <c r="CV40" s="1049"/>
      <c r="CW40" s="1047"/>
      <c r="CX40" s="1048"/>
      <c r="CY40" s="1048"/>
      <c r="CZ40" s="1048"/>
      <c r="DA40" s="1049"/>
      <c r="DB40" s="1047"/>
      <c r="DC40" s="1048"/>
      <c r="DD40" s="1048"/>
      <c r="DE40" s="1048"/>
      <c r="DF40" s="1049"/>
      <c r="DG40" s="1047"/>
      <c r="DH40" s="1048"/>
      <c r="DI40" s="1048"/>
      <c r="DJ40" s="1048"/>
      <c r="DK40" s="1049"/>
      <c r="DL40" s="1047"/>
      <c r="DM40" s="1048"/>
      <c r="DN40" s="1048"/>
      <c r="DO40" s="1048"/>
      <c r="DP40" s="1049"/>
      <c r="DQ40" s="1047"/>
      <c r="DR40" s="1048"/>
      <c r="DS40" s="1048"/>
      <c r="DT40" s="1048"/>
      <c r="DU40" s="1049"/>
      <c r="DV40" s="1050"/>
      <c r="DW40" s="1051"/>
      <c r="DX40" s="1051"/>
      <c r="DY40" s="1051"/>
      <c r="DZ40" s="1052"/>
      <c r="EA40" s="248"/>
    </row>
    <row r="41" spans="1:131" s="249" customFormat="1" ht="26.25" customHeight="1" x14ac:dyDescent="0.15">
      <c r="A41" s="263">
        <v>14</v>
      </c>
      <c r="B41" s="1095"/>
      <c r="C41" s="1096"/>
      <c r="D41" s="1096"/>
      <c r="E41" s="1096"/>
      <c r="F41" s="1096"/>
      <c r="G41" s="1096"/>
      <c r="H41" s="1096"/>
      <c r="I41" s="1096"/>
      <c r="J41" s="1096"/>
      <c r="K41" s="1096"/>
      <c r="L41" s="1096"/>
      <c r="M41" s="1096"/>
      <c r="N41" s="1096"/>
      <c r="O41" s="1096"/>
      <c r="P41" s="1097"/>
      <c r="Q41" s="1101"/>
      <c r="R41" s="1102"/>
      <c r="S41" s="1102"/>
      <c r="T41" s="1102"/>
      <c r="U41" s="1102"/>
      <c r="V41" s="1102"/>
      <c r="W41" s="1102"/>
      <c r="X41" s="1102"/>
      <c r="Y41" s="1102"/>
      <c r="Z41" s="1102"/>
      <c r="AA41" s="1102"/>
      <c r="AB41" s="1102"/>
      <c r="AC41" s="1102"/>
      <c r="AD41" s="1102"/>
      <c r="AE41" s="1103"/>
      <c r="AF41" s="1077"/>
      <c r="AG41" s="1078"/>
      <c r="AH41" s="1078"/>
      <c r="AI41" s="1078"/>
      <c r="AJ41" s="1079"/>
      <c r="AK41" s="1037"/>
      <c r="AL41" s="1028"/>
      <c r="AM41" s="1028"/>
      <c r="AN41" s="1028"/>
      <c r="AO41" s="1028"/>
      <c r="AP41" s="1028"/>
      <c r="AQ41" s="1028"/>
      <c r="AR41" s="1028"/>
      <c r="AS41" s="1028"/>
      <c r="AT41" s="1028"/>
      <c r="AU41" s="1028"/>
      <c r="AV41" s="1028"/>
      <c r="AW41" s="1028"/>
      <c r="AX41" s="1028"/>
      <c r="AY41" s="1028"/>
      <c r="AZ41" s="1100"/>
      <c r="BA41" s="1100"/>
      <c r="BB41" s="1100"/>
      <c r="BC41" s="1100"/>
      <c r="BD41" s="1100"/>
      <c r="BE41" s="1090"/>
      <c r="BF41" s="1090"/>
      <c r="BG41" s="1090"/>
      <c r="BH41" s="1090"/>
      <c r="BI41" s="1091"/>
      <c r="BJ41" s="254"/>
      <c r="BK41" s="254"/>
      <c r="BL41" s="254"/>
      <c r="BM41" s="254"/>
      <c r="BN41" s="254"/>
      <c r="BO41" s="267"/>
      <c r="BP41" s="267"/>
      <c r="BQ41" s="264">
        <v>35</v>
      </c>
      <c r="BR41" s="265"/>
      <c r="BS41" s="1072"/>
      <c r="BT41" s="1073"/>
      <c r="BU41" s="1073"/>
      <c r="BV41" s="1073"/>
      <c r="BW41" s="1073"/>
      <c r="BX41" s="1073"/>
      <c r="BY41" s="1073"/>
      <c r="BZ41" s="1073"/>
      <c r="CA41" s="1073"/>
      <c r="CB41" s="1073"/>
      <c r="CC41" s="1073"/>
      <c r="CD41" s="1073"/>
      <c r="CE41" s="1073"/>
      <c r="CF41" s="1073"/>
      <c r="CG41" s="1074"/>
      <c r="CH41" s="1047"/>
      <c r="CI41" s="1048"/>
      <c r="CJ41" s="1048"/>
      <c r="CK41" s="1048"/>
      <c r="CL41" s="1049"/>
      <c r="CM41" s="1047"/>
      <c r="CN41" s="1048"/>
      <c r="CO41" s="1048"/>
      <c r="CP41" s="1048"/>
      <c r="CQ41" s="1049"/>
      <c r="CR41" s="1047"/>
      <c r="CS41" s="1048"/>
      <c r="CT41" s="1048"/>
      <c r="CU41" s="1048"/>
      <c r="CV41" s="1049"/>
      <c r="CW41" s="1047"/>
      <c r="CX41" s="1048"/>
      <c r="CY41" s="1048"/>
      <c r="CZ41" s="1048"/>
      <c r="DA41" s="1049"/>
      <c r="DB41" s="1047"/>
      <c r="DC41" s="1048"/>
      <c r="DD41" s="1048"/>
      <c r="DE41" s="1048"/>
      <c r="DF41" s="1049"/>
      <c r="DG41" s="1047"/>
      <c r="DH41" s="1048"/>
      <c r="DI41" s="1048"/>
      <c r="DJ41" s="1048"/>
      <c r="DK41" s="1049"/>
      <c r="DL41" s="1047"/>
      <c r="DM41" s="1048"/>
      <c r="DN41" s="1048"/>
      <c r="DO41" s="1048"/>
      <c r="DP41" s="1049"/>
      <c r="DQ41" s="1047"/>
      <c r="DR41" s="1048"/>
      <c r="DS41" s="1048"/>
      <c r="DT41" s="1048"/>
      <c r="DU41" s="1049"/>
      <c r="DV41" s="1050"/>
      <c r="DW41" s="1051"/>
      <c r="DX41" s="1051"/>
      <c r="DY41" s="1051"/>
      <c r="DZ41" s="1052"/>
      <c r="EA41" s="248"/>
    </row>
    <row r="42" spans="1:131" s="249" customFormat="1" ht="26.25" customHeight="1" x14ac:dyDescent="0.15">
      <c r="A42" s="263">
        <v>15</v>
      </c>
      <c r="B42" s="1095"/>
      <c r="C42" s="1096"/>
      <c r="D42" s="1096"/>
      <c r="E42" s="1096"/>
      <c r="F42" s="1096"/>
      <c r="G42" s="1096"/>
      <c r="H42" s="1096"/>
      <c r="I42" s="1096"/>
      <c r="J42" s="1096"/>
      <c r="K42" s="1096"/>
      <c r="L42" s="1096"/>
      <c r="M42" s="1096"/>
      <c r="N42" s="1096"/>
      <c r="O42" s="1096"/>
      <c r="P42" s="1097"/>
      <c r="Q42" s="1101"/>
      <c r="R42" s="1102"/>
      <c r="S42" s="1102"/>
      <c r="T42" s="1102"/>
      <c r="U42" s="1102"/>
      <c r="V42" s="1102"/>
      <c r="W42" s="1102"/>
      <c r="X42" s="1102"/>
      <c r="Y42" s="1102"/>
      <c r="Z42" s="1102"/>
      <c r="AA42" s="1102"/>
      <c r="AB42" s="1102"/>
      <c r="AC42" s="1102"/>
      <c r="AD42" s="1102"/>
      <c r="AE42" s="1103"/>
      <c r="AF42" s="1077"/>
      <c r="AG42" s="1078"/>
      <c r="AH42" s="1078"/>
      <c r="AI42" s="1078"/>
      <c r="AJ42" s="1079"/>
      <c r="AK42" s="1037"/>
      <c r="AL42" s="1028"/>
      <c r="AM42" s="1028"/>
      <c r="AN42" s="1028"/>
      <c r="AO42" s="1028"/>
      <c r="AP42" s="1028"/>
      <c r="AQ42" s="1028"/>
      <c r="AR42" s="1028"/>
      <c r="AS42" s="1028"/>
      <c r="AT42" s="1028"/>
      <c r="AU42" s="1028"/>
      <c r="AV42" s="1028"/>
      <c r="AW42" s="1028"/>
      <c r="AX42" s="1028"/>
      <c r="AY42" s="1028"/>
      <c r="AZ42" s="1100"/>
      <c r="BA42" s="1100"/>
      <c r="BB42" s="1100"/>
      <c r="BC42" s="1100"/>
      <c r="BD42" s="1100"/>
      <c r="BE42" s="1090"/>
      <c r="BF42" s="1090"/>
      <c r="BG42" s="1090"/>
      <c r="BH42" s="1090"/>
      <c r="BI42" s="1091"/>
      <c r="BJ42" s="254"/>
      <c r="BK42" s="254"/>
      <c r="BL42" s="254"/>
      <c r="BM42" s="254"/>
      <c r="BN42" s="254"/>
      <c r="BO42" s="267"/>
      <c r="BP42" s="267"/>
      <c r="BQ42" s="264">
        <v>36</v>
      </c>
      <c r="BR42" s="265"/>
      <c r="BS42" s="1072"/>
      <c r="BT42" s="1073"/>
      <c r="BU42" s="1073"/>
      <c r="BV42" s="1073"/>
      <c r="BW42" s="1073"/>
      <c r="BX42" s="1073"/>
      <c r="BY42" s="1073"/>
      <c r="BZ42" s="1073"/>
      <c r="CA42" s="1073"/>
      <c r="CB42" s="1073"/>
      <c r="CC42" s="1073"/>
      <c r="CD42" s="1073"/>
      <c r="CE42" s="1073"/>
      <c r="CF42" s="1073"/>
      <c r="CG42" s="1074"/>
      <c r="CH42" s="1047"/>
      <c r="CI42" s="1048"/>
      <c r="CJ42" s="1048"/>
      <c r="CK42" s="1048"/>
      <c r="CL42" s="1049"/>
      <c r="CM42" s="1047"/>
      <c r="CN42" s="1048"/>
      <c r="CO42" s="1048"/>
      <c r="CP42" s="1048"/>
      <c r="CQ42" s="1049"/>
      <c r="CR42" s="1047"/>
      <c r="CS42" s="1048"/>
      <c r="CT42" s="1048"/>
      <c r="CU42" s="1048"/>
      <c r="CV42" s="1049"/>
      <c r="CW42" s="1047"/>
      <c r="CX42" s="1048"/>
      <c r="CY42" s="1048"/>
      <c r="CZ42" s="1048"/>
      <c r="DA42" s="1049"/>
      <c r="DB42" s="1047"/>
      <c r="DC42" s="1048"/>
      <c r="DD42" s="1048"/>
      <c r="DE42" s="1048"/>
      <c r="DF42" s="1049"/>
      <c r="DG42" s="1047"/>
      <c r="DH42" s="1048"/>
      <c r="DI42" s="1048"/>
      <c r="DJ42" s="1048"/>
      <c r="DK42" s="1049"/>
      <c r="DL42" s="1047"/>
      <c r="DM42" s="1048"/>
      <c r="DN42" s="1048"/>
      <c r="DO42" s="1048"/>
      <c r="DP42" s="1049"/>
      <c r="DQ42" s="1047"/>
      <c r="DR42" s="1048"/>
      <c r="DS42" s="1048"/>
      <c r="DT42" s="1048"/>
      <c r="DU42" s="1049"/>
      <c r="DV42" s="1050"/>
      <c r="DW42" s="1051"/>
      <c r="DX42" s="1051"/>
      <c r="DY42" s="1051"/>
      <c r="DZ42" s="1052"/>
      <c r="EA42" s="248"/>
    </row>
    <row r="43" spans="1:131" s="249" customFormat="1" ht="26.25" customHeight="1" x14ac:dyDescent="0.15">
      <c r="A43" s="263">
        <v>16</v>
      </c>
      <c r="B43" s="1095"/>
      <c r="C43" s="1096"/>
      <c r="D43" s="1096"/>
      <c r="E43" s="1096"/>
      <c r="F43" s="1096"/>
      <c r="G43" s="1096"/>
      <c r="H43" s="1096"/>
      <c r="I43" s="1096"/>
      <c r="J43" s="1096"/>
      <c r="K43" s="1096"/>
      <c r="L43" s="1096"/>
      <c r="M43" s="1096"/>
      <c r="N43" s="1096"/>
      <c r="O43" s="1096"/>
      <c r="P43" s="1097"/>
      <c r="Q43" s="1101"/>
      <c r="R43" s="1102"/>
      <c r="S43" s="1102"/>
      <c r="T43" s="1102"/>
      <c r="U43" s="1102"/>
      <c r="V43" s="1102"/>
      <c r="W43" s="1102"/>
      <c r="X43" s="1102"/>
      <c r="Y43" s="1102"/>
      <c r="Z43" s="1102"/>
      <c r="AA43" s="1102"/>
      <c r="AB43" s="1102"/>
      <c r="AC43" s="1102"/>
      <c r="AD43" s="1102"/>
      <c r="AE43" s="1103"/>
      <c r="AF43" s="1077"/>
      <c r="AG43" s="1078"/>
      <c r="AH43" s="1078"/>
      <c r="AI43" s="1078"/>
      <c r="AJ43" s="1079"/>
      <c r="AK43" s="1037"/>
      <c r="AL43" s="1028"/>
      <c r="AM43" s="1028"/>
      <c r="AN43" s="1028"/>
      <c r="AO43" s="1028"/>
      <c r="AP43" s="1028"/>
      <c r="AQ43" s="1028"/>
      <c r="AR43" s="1028"/>
      <c r="AS43" s="1028"/>
      <c r="AT43" s="1028"/>
      <c r="AU43" s="1028"/>
      <c r="AV43" s="1028"/>
      <c r="AW43" s="1028"/>
      <c r="AX43" s="1028"/>
      <c r="AY43" s="1028"/>
      <c r="AZ43" s="1100"/>
      <c r="BA43" s="1100"/>
      <c r="BB43" s="1100"/>
      <c r="BC43" s="1100"/>
      <c r="BD43" s="1100"/>
      <c r="BE43" s="1090"/>
      <c r="BF43" s="1090"/>
      <c r="BG43" s="1090"/>
      <c r="BH43" s="1090"/>
      <c r="BI43" s="1091"/>
      <c r="BJ43" s="254"/>
      <c r="BK43" s="254"/>
      <c r="BL43" s="254"/>
      <c r="BM43" s="254"/>
      <c r="BN43" s="254"/>
      <c r="BO43" s="267"/>
      <c r="BP43" s="267"/>
      <c r="BQ43" s="264">
        <v>37</v>
      </c>
      <c r="BR43" s="265"/>
      <c r="BS43" s="1072"/>
      <c r="BT43" s="1073"/>
      <c r="BU43" s="1073"/>
      <c r="BV43" s="1073"/>
      <c r="BW43" s="1073"/>
      <c r="BX43" s="1073"/>
      <c r="BY43" s="1073"/>
      <c r="BZ43" s="1073"/>
      <c r="CA43" s="1073"/>
      <c r="CB43" s="1073"/>
      <c r="CC43" s="1073"/>
      <c r="CD43" s="1073"/>
      <c r="CE43" s="1073"/>
      <c r="CF43" s="1073"/>
      <c r="CG43" s="1074"/>
      <c r="CH43" s="1047"/>
      <c r="CI43" s="1048"/>
      <c r="CJ43" s="1048"/>
      <c r="CK43" s="1048"/>
      <c r="CL43" s="1049"/>
      <c r="CM43" s="1047"/>
      <c r="CN43" s="1048"/>
      <c r="CO43" s="1048"/>
      <c r="CP43" s="1048"/>
      <c r="CQ43" s="1049"/>
      <c r="CR43" s="1047"/>
      <c r="CS43" s="1048"/>
      <c r="CT43" s="1048"/>
      <c r="CU43" s="1048"/>
      <c r="CV43" s="1049"/>
      <c r="CW43" s="1047"/>
      <c r="CX43" s="1048"/>
      <c r="CY43" s="1048"/>
      <c r="CZ43" s="1048"/>
      <c r="DA43" s="1049"/>
      <c r="DB43" s="1047"/>
      <c r="DC43" s="1048"/>
      <c r="DD43" s="1048"/>
      <c r="DE43" s="1048"/>
      <c r="DF43" s="1049"/>
      <c r="DG43" s="1047"/>
      <c r="DH43" s="1048"/>
      <c r="DI43" s="1048"/>
      <c r="DJ43" s="1048"/>
      <c r="DK43" s="1049"/>
      <c r="DL43" s="1047"/>
      <c r="DM43" s="1048"/>
      <c r="DN43" s="1048"/>
      <c r="DO43" s="1048"/>
      <c r="DP43" s="1049"/>
      <c r="DQ43" s="1047"/>
      <c r="DR43" s="1048"/>
      <c r="DS43" s="1048"/>
      <c r="DT43" s="1048"/>
      <c r="DU43" s="1049"/>
      <c r="DV43" s="1050"/>
      <c r="DW43" s="1051"/>
      <c r="DX43" s="1051"/>
      <c r="DY43" s="1051"/>
      <c r="DZ43" s="1052"/>
      <c r="EA43" s="248"/>
    </row>
    <row r="44" spans="1:131" s="249" customFormat="1" ht="26.25" customHeight="1" x14ac:dyDescent="0.15">
      <c r="A44" s="263">
        <v>17</v>
      </c>
      <c r="B44" s="1095"/>
      <c r="C44" s="1096"/>
      <c r="D44" s="1096"/>
      <c r="E44" s="1096"/>
      <c r="F44" s="1096"/>
      <c r="G44" s="1096"/>
      <c r="H44" s="1096"/>
      <c r="I44" s="1096"/>
      <c r="J44" s="1096"/>
      <c r="K44" s="1096"/>
      <c r="L44" s="1096"/>
      <c r="M44" s="1096"/>
      <c r="N44" s="1096"/>
      <c r="O44" s="1096"/>
      <c r="P44" s="1097"/>
      <c r="Q44" s="1101"/>
      <c r="R44" s="1102"/>
      <c r="S44" s="1102"/>
      <c r="T44" s="1102"/>
      <c r="U44" s="1102"/>
      <c r="V44" s="1102"/>
      <c r="W44" s="1102"/>
      <c r="X44" s="1102"/>
      <c r="Y44" s="1102"/>
      <c r="Z44" s="1102"/>
      <c r="AA44" s="1102"/>
      <c r="AB44" s="1102"/>
      <c r="AC44" s="1102"/>
      <c r="AD44" s="1102"/>
      <c r="AE44" s="1103"/>
      <c r="AF44" s="1077"/>
      <c r="AG44" s="1078"/>
      <c r="AH44" s="1078"/>
      <c r="AI44" s="1078"/>
      <c r="AJ44" s="1079"/>
      <c r="AK44" s="1037"/>
      <c r="AL44" s="1028"/>
      <c r="AM44" s="1028"/>
      <c r="AN44" s="1028"/>
      <c r="AO44" s="1028"/>
      <c r="AP44" s="1028"/>
      <c r="AQ44" s="1028"/>
      <c r="AR44" s="1028"/>
      <c r="AS44" s="1028"/>
      <c r="AT44" s="1028"/>
      <c r="AU44" s="1028"/>
      <c r="AV44" s="1028"/>
      <c r="AW44" s="1028"/>
      <c r="AX44" s="1028"/>
      <c r="AY44" s="1028"/>
      <c r="AZ44" s="1100"/>
      <c r="BA44" s="1100"/>
      <c r="BB44" s="1100"/>
      <c r="BC44" s="1100"/>
      <c r="BD44" s="1100"/>
      <c r="BE44" s="1090"/>
      <c r="BF44" s="1090"/>
      <c r="BG44" s="1090"/>
      <c r="BH44" s="1090"/>
      <c r="BI44" s="1091"/>
      <c r="BJ44" s="254"/>
      <c r="BK44" s="254"/>
      <c r="BL44" s="254"/>
      <c r="BM44" s="254"/>
      <c r="BN44" s="254"/>
      <c r="BO44" s="267"/>
      <c r="BP44" s="267"/>
      <c r="BQ44" s="264">
        <v>38</v>
      </c>
      <c r="BR44" s="265"/>
      <c r="BS44" s="1072"/>
      <c r="BT44" s="1073"/>
      <c r="BU44" s="1073"/>
      <c r="BV44" s="1073"/>
      <c r="BW44" s="1073"/>
      <c r="BX44" s="1073"/>
      <c r="BY44" s="1073"/>
      <c r="BZ44" s="1073"/>
      <c r="CA44" s="1073"/>
      <c r="CB44" s="1073"/>
      <c r="CC44" s="1073"/>
      <c r="CD44" s="1073"/>
      <c r="CE44" s="1073"/>
      <c r="CF44" s="1073"/>
      <c r="CG44" s="1074"/>
      <c r="CH44" s="1047"/>
      <c r="CI44" s="1048"/>
      <c r="CJ44" s="1048"/>
      <c r="CK44" s="1048"/>
      <c r="CL44" s="1049"/>
      <c r="CM44" s="1047"/>
      <c r="CN44" s="1048"/>
      <c r="CO44" s="1048"/>
      <c r="CP44" s="1048"/>
      <c r="CQ44" s="1049"/>
      <c r="CR44" s="1047"/>
      <c r="CS44" s="1048"/>
      <c r="CT44" s="1048"/>
      <c r="CU44" s="1048"/>
      <c r="CV44" s="1049"/>
      <c r="CW44" s="1047"/>
      <c r="CX44" s="1048"/>
      <c r="CY44" s="1048"/>
      <c r="CZ44" s="1048"/>
      <c r="DA44" s="1049"/>
      <c r="DB44" s="1047"/>
      <c r="DC44" s="1048"/>
      <c r="DD44" s="1048"/>
      <c r="DE44" s="1048"/>
      <c r="DF44" s="1049"/>
      <c r="DG44" s="1047"/>
      <c r="DH44" s="1048"/>
      <c r="DI44" s="1048"/>
      <c r="DJ44" s="1048"/>
      <c r="DK44" s="1049"/>
      <c r="DL44" s="1047"/>
      <c r="DM44" s="1048"/>
      <c r="DN44" s="1048"/>
      <c r="DO44" s="1048"/>
      <c r="DP44" s="1049"/>
      <c r="DQ44" s="1047"/>
      <c r="DR44" s="1048"/>
      <c r="DS44" s="1048"/>
      <c r="DT44" s="1048"/>
      <c r="DU44" s="1049"/>
      <c r="DV44" s="1050"/>
      <c r="DW44" s="1051"/>
      <c r="DX44" s="1051"/>
      <c r="DY44" s="1051"/>
      <c r="DZ44" s="1052"/>
      <c r="EA44" s="248"/>
    </row>
    <row r="45" spans="1:131" s="249" customFormat="1" ht="26.25" customHeight="1" x14ac:dyDescent="0.15">
      <c r="A45" s="263">
        <v>18</v>
      </c>
      <c r="B45" s="1095"/>
      <c r="C45" s="1096"/>
      <c r="D45" s="1096"/>
      <c r="E45" s="1096"/>
      <c r="F45" s="1096"/>
      <c r="G45" s="1096"/>
      <c r="H45" s="1096"/>
      <c r="I45" s="1096"/>
      <c r="J45" s="1096"/>
      <c r="K45" s="1096"/>
      <c r="L45" s="1096"/>
      <c r="M45" s="1096"/>
      <c r="N45" s="1096"/>
      <c r="O45" s="1096"/>
      <c r="P45" s="1097"/>
      <c r="Q45" s="1101"/>
      <c r="R45" s="1102"/>
      <c r="S45" s="1102"/>
      <c r="T45" s="1102"/>
      <c r="U45" s="1102"/>
      <c r="V45" s="1102"/>
      <c r="W45" s="1102"/>
      <c r="X45" s="1102"/>
      <c r="Y45" s="1102"/>
      <c r="Z45" s="1102"/>
      <c r="AA45" s="1102"/>
      <c r="AB45" s="1102"/>
      <c r="AC45" s="1102"/>
      <c r="AD45" s="1102"/>
      <c r="AE45" s="1103"/>
      <c r="AF45" s="1077"/>
      <c r="AG45" s="1078"/>
      <c r="AH45" s="1078"/>
      <c r="AI45" s="1078"/>
      <c r="AJ45" s="1079"/>
      <c r="AK45" s="1037"/>
      <c r="AL45" s="1028"/>
      <c r="AM45" s="1028"/>
      <c r="AN45" s="1028"/>
      <c r="AO45" s="1028"/>
      <c r="AP45" s="1028"/>
      <c r="AQ45" s="1028"/>
      <c r="AR45" s="1028"/>
      <c r="AS45" s="1028"/>
      <c r="AT45" s="1028"/>
      <c r="AU45" s="1028"/>
      <c r="AV45" s="1028"/>
      <c r="AW45" s="1028"/>
      <c r="AX45" s="1028"/>
      <c r="AY45" s="1028"/>
      <c r="AZ45" s="1100"/>
      <c r="BA45" s="1100"/>
      <c r="BB45" s="1100"/>
      <c r="BC45" s="1100"/>
      <c r="BD45" s="1100"/>
      <c r="BE45" s="1090"/>
      <c r="BF45" s="1090"/>
      <c r="BG45" s="1090"/>
      <c r="BH45" s="1090"/>
      <c r="BI45" s="1091"/>
      <c r="BJ45" s="254"/>
      <c r="BK45" s="254"/>
      <c r="BL45" s="254"/>
      <c r="BM45" s="254"/>
      <c r="BN45" s="254"/>
      <c r="BO45" s="267"/>
      <c r="BP45" s="267"/>
      <c r="BQ45" s="264">
        <v>39</v>
      </c>
      <c r="BR45" s="265"/>
      <c r="BS45" s="1072"/>
      <c r="BT45" s="1073"/>
      <c r="BU45" s="1073"/>
      <c r="BV45" s="1073"/>
      <c r="BW45" s="1073"/>
      <c r="BX45" s="1073"/>
      <c r="BY45" s="1073"/>
      <c r="BZ45" s="1073"/>
      <c r="CA45" s="1073"/>
      <c r="CB45" s="1073"/>
      <c r="CC45" s="1073"/>
      <c r="CD45" s="1073"/>
      <c r="CE45" s="1073"/>
      <c r="CF45" s="1073"/>
      <c r="CG45" s="1074"/>
      <c r="CH45" s="1047"/>
      <c r="CI45" s="1048"/>
      <c r="CJ45" s="1048"/>
      <c r="CK45" s="1048"/>
      <c r="CL45" s="1049"/>
      <c r="CM45" s="1047"/>
      <c r="CN45" s="1048"/>
      <c r="CO45" s="1048"/>
      <c r="CP45" s="1048"/>
      <c r="CQ45" s="1049"/>
      <c r="CR45" s="1047"/>
      <c r="CS45" s="1048"/>
      <c r="CT45" s="1048"/>
      <c r="CU45" s="1048"/>
      <c r="CV45" s="1049"/>
      <c r="CW45" s="1047"/>
      <c r="CX45" s="1048"/>
      <c r="CY45" s="1048"/>
      <c r="CZ45" s="1048"/>
      <c r="DA45" s="1049"/>
      <c r="DB45" s="1047"/>
      <c r="DC45" s="1048"/>
      <c r="DD45" s="1048"/>
      <c r="DE45" s="1048"/>
      <c r="DF45" s="1049"/>
      <c r="DG45" s="1047"/>
      <c r="DH45" s="1048"/>
      <c r="DI45" s="1048"/>
      <c r="DJ45" s="1048"/>
      <c r="DK45" s="1049"/>
      <c r="DL45" s="1047"/>
      <c r="DM45" s="1048"/>
      <c r="DN45" s="1048"/>
      <c r="DO45" s="1048"/>
      <c r="DP45" s="1049"/>
      <c r="DQ45" s="1047"/>
      <c r="DR45" s="1048"/>
      <c r="DS45" s="1048"/>
      <c r="DT45" s="1048"/>
      <c r="DU45" s="1049"/>
      <c r="DV45" s="1050"/>
      <c r="DW45" s="1051"/>
      <c r="DX45" s="1051"/>
      <c r="DY45" s="1051"/>
      <c r="DZ45" s="1052"/>
      <c r="EA45" s="248"/>
    </row>
    <row r="46" spans="1:131" s="249" customFormat="1" ht="26.25" customHeight="1" x14ac:dyDescent="0.15">
      <c r="A46" s="263">
        <v>19</v>
      </c>
      <c r="B46" s="1095"/>
      <c r="C46" s="1096"/>
      <c r="D46" s="1096"/>
      <c r="E46" s="1096"/>
      <c r="F46" s="1096"/>
      <c r="G46" s="1096"/>
      <c r="H46" s="1096"/>
      <c r="I46" s="1096"/>
      <c r="J46" s="1096"/>
      <c r="K46" s="1096"/>
      <c r="L46" s="1096"/>
      <c r="M46" s="1096"/>
      <c r="N46" s="1096"/>
      <c r="O46" s="1096"/>
      <c r="P46" s="1097"/>
      <c r="Q46" s="1101"/>
      <c r="R46" s="1102"/>
      <c r="S46" s="1102"/>
      <c r="T46" s="1102"/>
      <c r="U46" s="1102"/>
      <c r="V46" s="1102"/>
      <c r="W46" s="1102"/>
      <c r="X46" s="1102"/>
      <c r="Y46" s="1102"/>
      <c r="Z46" s="1102"/>
      <c r="AA46" s="1102"/>
      <c r="AB46" s="1102"/>
      <c r="AC46" s="1102"/>
      <c r="AD46" s="1102"/>
      <c r="AE46" s="1103"/>
      <c r="AF46" s="1077"/>
      <c r="AG46" s="1078"/>
      <c r="AH46" s="1078"/>
      <c r="AI46" s="1078"/>
      <c r="AJ46" s="1079"/>
      <c r="AK46" s="1037"/>
      <c r="AL46" s="1028"/>
      <c r="AM46" s="1028"/>
      <c r="AN46" s="1028"/>
      <c r="AO46" s="1028"/>
      <c r="AP46" s="1028"/>
      <c r="AQ46" s="1028"/>
      <c r="AR46" s="1028"/>
      <c r="AS46" s="1028"/>
      <c r="AT46" s="1028"/>
      <c r="AU46" s="1028"/>
      <c r="AV46" s="1028"/>
      <c r="AW46" s="1028"/>
      <c r="AX46" s="1028"/>
      <c r="AY46" s="1028"/>
      <c r="AZ46" s="1100"/>
      <c r="BA46" s="1100"/>
      <c r="BB46" s="1100"/>
      <c r="BC46" s="1100"/>
      <c r="BD46" s="1100"/>
      <c r="BE46" s="1090"/>
      <c r="BF46" s="1090"/>
      <c r="BG46" s="1090"/>
      <c r="BH46" s="1090"/>
      <c r="BI46" s="1091"/>
      <c r="BJ46" s="254"/>
      <c r="BK46" s="254"/>
      <c r="BL46" s="254"/>
      <c r="BM46" s="254"/>
      <c r="BN46" s="254"/>
      <c r="BO46" s="267"/>
      <c r="BP46" s="267"/>
      <c r="BQ46" s="264">
        <v>40</v>
      </c>
      <c r="BR46" s="265"/>
      <c r="BS46" s="1072"/>
      <c r="BT46" s="1073"/>
      <c r="BU46" s="1073"/>
      <c r="BV46" s="1073"/>
      <c r="BW46" s="1073"/>
      <c r="BX46" s="1073"/>
      <c r="BY46" s="1073"/>
      <c r="BZ46" s="1073"/>
      <c r="CA46" s="1073"/>
      <c r="CB46" s="1073"/>
      <c r="CC46" s="1073"/>
      <c r="CD46" s="1073"/>
      <c r="CE46" s="1073"/>
      <c r="CF46" s="1073"/>
      <c r="CG46" s="1074"/>
      <c r="CH46" s="1047"/>
      <c r="CI46" s="1048"/>
      <c r="CJ46" s="1048"/>
      <c r="CK46" s="1048"/>
      <c r="CL46" s="1049"/>
      <c r="CM46" s="1047"/>
      <c r="CN46" s="1048"/>
      <c r="CO46" s="1048"/>
      <c r="CP46" s="1048"/>
      <c r="CQ46" s="1049"/>
      <c r="CR46" s="1047"/>
      <c r="CS46" s="1048"/>
      <c r="CT46" s="1048"/>
      <c r="CU46" s="1048"/>
      <c r="CV46" s="1049"/>
      <c r="CW46" s="1047"/>
      <c r="CX46" s="1048"/>
      <c r="CY46" s="1048"/>
      <c r="CZ46" s="1048"/>
      <c r="DA46" s="1049"/>
      <c r="DB46" s="1047"/>
      <c r="DC46" s="1048"/>
      <c r="DD46" s="1048"/>
      <c r="DE46" s="1048"/>
      <c r="DF46" s="1049"/>
      <c r="DG46" s="1047"/>
      <c r="DH46" s="1048"/>
      <c r="DI46" s="1048"/>
      <c r="DJ46" s="1048"/>
      <c r="DK46" s="1049"/>
      <c r="DL46" s="1047"/>
      <c r="DM46" s="1048"/>
      <c r="DN46" s="1048"/>
      <c r="DO46" s="1048"/>
      <c r="DP46" s="1049"/>
      <c r="DQ46" s="1047"/>
      <c r="DR46" s="1048"/>
      <c r="DS46" s="1048"/>
      <c r="DT46" s="1048"/>
      <c r="DU46" s="1049"/>
      <c r="DV46" s="1050"/>
      <c r="DW46" s="1051"/>
      <c r="DX46" s="1051"/>
      <c r="DY46" s="1051"/>
      <c r="DZ46" s="1052"/>
      <c r="EA46" s="248"/>
    </row>
    <row r="47" spans="1:131" s="249" customFormat="1" ht="26.25" customHeight="1" x14ac:dyDescent="0.15">
      <c r="A47" s="263">
        <v>20</v>
      </c>
      <c r="B47" s="1095"/>
      <c r="C47" s="1096"/>
      <c r="D47" s="1096"/>
      <c r="E47" s="1096"/>
      <c r="F47" s="1096"/>
      <c r="G47" s="1096"/>
      <c r="H47" s="1096"/>
      <c r="I47" s="1096"/>
      <c r="J47" s="1096"/>
      <c r="K47" s="1096"/>
      <c r="L47" s="1096"/>
      <c r="M47" s="1096"/>
      <c r="N47" s="1096"/>
      <c r="O47" s="1096"/>
      <c r="P47" s="1097"/>
      <c r="Q47" s="1101"/>
      <c r="R47" s="1102"/>
      <c r="S47" s="1102"/>
      <c r="T47" s="1102"/>
      <c r="U47" s="1102"/>
      <c r="V47" s="1102"/>
      <c r="W47" s="1102"/>
      <c r="X47" s="1102"/>
      <c r="Y47" s="1102"/>
      <c r="Z47" s="1102"/>
      <c r="AA47" s="1102"/>
      <c r="AB47" s="1102"/>
      <c r="AC47" s="1102"/>
      <c r="AD47" s="1102"/>
      <c r="AE47" s="1103"/>
      <c r="AF47" s="1077"/>
      <c r="AG47" s="1078"/>
      <c r="AH47" s="1078"/>
      <c r="AI47" s="1078"/>
      <c r="AJ47" s="1079"/>
      <c r="AK47" s="1037"/>
      <c r="AL47" s="1028"/>
      <c r="AM47" s="1028"/>
      <c r="AN47" s="1028"/>
      <c r="AO47" s="1028"/>
      <c r="AP47" s="1028"/>
      <c r="AQ47" s="1028"/>
      <c r="AR47" s="1028"/>
      <c r="AS47" s="1028"/>
      <c r="AT47" s="1028"/>
      <c r="AU47" s="1028"/>
      <c r="AV47" s="1028"/>
      <c r="AW47" s="1028"/>
      <c r="AX47" s="1028"/>
      <c r="AY47" s="1028"/>
      <c r="AZ47" s="1100"/>
      <c r="BA47" s="1100"/>
      <c r="BB47" s="1100"/>
      <c r="BC47" s="1100"/>
      <c r="BD47" s="1100"/>
      <c r="BE47" s="1090"/>
      <c r="BF47" s="1090"/>
      <c r="BG47" s="1090"/>
      <c r="BH47" s="1090"/>
      <c r="BI47" s="1091"/>
      <c r="BJ47" s="254"/>
      <c r="BK47" s="254"/>
      <c r="BL47" s="254"/>
      <c r="BM47" s="254"/>
      <c r="BN47" s="254"/>
      <c r="BO47" s="267"/>
      <c r="BP47" s="267"/>
      <c r="BQ47" s="264">
        <v>41</v>
      </c>
      <c r="BR47" s="265"/>
      <c r="BS47" s="1072"/>
      <c r="BT47" s="1073"/>
      <c r="BU47" s="1073"/>
      <c r="BV47" s="1073"/>
      <c r="BW47" s="1073"/>
      <c r="BX47" s="1073"/>
      <c r="BY47" s="1073"/>
      <c r="BZ47" s="1073"/>
      <c r="CA47" s="1073"/>
      <c r="CB47" s="1073"/>
      <c r="CC47" s="1073"/>
      <c r="CD47" s="1073"/>
      <c r="CE47" s="1073"/>
      <c r="CF47" s="1073"/>
      <c r="CG47" s="1074"/>
      <c r="CH47" s="1047"/>
      <c r="CI47" s="1048"/>
      <c r="CJ47" s="1048"/>
      <c r="CK47" s="1048"/>
      <c r="CL47" s="1049"/>
      <c r="CM47" s="1047"/>
      <c r="CN47" s="1048"/>
      <c r="CO47" s="1048"/>
      <c r="CP47" s="1048"/>
      <c r="CQ47" s="1049"/>
      <c r="CR47" s="1047"/>
      <c r="CS47" s="1048"/>
      <c r="CT47" s="1048"/>
      <c r="CU47" s="1048"/>
      <c r="CV47" s="1049"/>
      <c r="CW47" s="1047"/>
      <c r="CX47" s="1048"/>
      <c r="CY47" s="1048"/>
      <c r="CZ47" s="1048"/>
      <c r="DA47" s="1049"/>
      <c r="DB47" s="1047"/>
      <c r="DC47" s="1048"/>
      <c r="DD47" s="1048"/>
      <c r="DE47" s="1048"/>
      <c r="DF47" s="1049"/>
      <c r="DG47" s="1047"/>
      <c r="DH47" s="1048"/>
      <c r="DI47" s="1048"/>
      <c r="DJ47" s="1048"/>
      <c r="DK47" s="1049"/>
      <c r="DL47" s="1047"/>
      <c r="DM47" s="1048"/>
      <c r="DN47" s="1048"/>
      <c r="DO47" s="1048"/>
      <c r="DP47" s="1049"/>
      <c r="DQ47" s="1047"/>
      <c r="DR47" s="1048"/>
      <c r="DS47" s="1048"/>
      <c r="DT47" s="1048"/>
      <c r="DU47" s="1049"/>
      <c r="DV47" s="1050"/>
      <c r="DW47" s="1051"/>
      <c r="DX47" s="1051"/>
      <c r="DY47" s="1051"/>
      <c r="DZ47" s="1052"/>
      <c r="EA47" s="248"/>
    </row>
    <row r="48" spans="1:131" s="249" customFormat="1" ht="26.25" customHeight="1" x14ac:dyDescent="0.15">
      <c r="A48" s="263">
        <v>21</v>
      </c>
      <c r="B48" s="1095"/>
      <c r="C48" s="1096"/>
      <c r="D48" s="1096"/>
      <c r="E48" s="1096"/>
      <c r="F48" s="1096"/>
      <c r="G48" s="1096"/>
      <c r="H48" s="1096"/>
      <c r="I48" s="1096"/>
      <c r="J48" s="1096"/>
      <c r="K48" s="1096"/>
      <c r="L48" s="1096"/>
      <c r="M48" s="1096"/>
      <c r="N48" s="1096"/>
      <c r="O48" s="1096"/>
      <c r="P48" s="1097"/>
      <c r="Q48" s="1101"/>
      <c r="R48" s="1102"/>
      <c r="S48" s="1102"/>
      <c r="T48" s="1102"/>
      <c r="U48" s="1102"/>
      <c r="V48" s="1102"/>
      <c r="W48" s="1102"/>
      <c r="X48" s="1102"/>
      <c r="Y48" s="1102"/>
      <c r="Z48" s="1102"/>
      <c r="AA48" s="1102"/>
      <c r="AB48" s="1102"/>
      <c r="AC48" s="1102"/>
      <c r="AD48" s="1102"/>
      <c r="AE48" s="1103"/>
      <c r="AF48" s="1077"/>
      <c r="AG48" s="1078"/>
      <c r="AH48" s="1078"/>
      <c r="AI48" s="1078"/>
      <c r="AJ48" s="1079"/>
      <c r="AK48" s="1037"/>
      <c r="AL48" s="1028"/>
      <c r="AM48" s="1028"/>
      <c r="AN48" s="1028"/>
      <c r="AO48" s="1028"/>
      <c r="AP48" s="1028"/>
      <c r="AQ48" s="1028"/>
      <c r="AR48" s="1028"/>
      <c r="AS48" s="1028"/>
      <c r="AT48" s="1028"/>
      <c r="AU48" s="1028"/>
      <c r="AV48" s="1028"/>
      <c r="AW48" s="1028"/>
      <c r="AX48" s="1028"/>
      <c r="AY48" s="1028"/>
      <c r="AZ48" s="1100"/>
      <c r="BA48" s="1100"/>
      <c r="BB48" s="1100"/>
      <c r="BC48" s="1100"/>
      <c r="BD48" s="1100"/>
      <c r="BE48" s="1090"/>
      <c r="BF48" s="1090"/>
      <c r="BG48" s="1090"/>
      <c r="BH48" s="1090"/>
      <c r="BI48" s="1091"/>
      <c r="BJ48" s="254"/>
      <c r="BK48" s="254"/>
      <c r="BL48" s="254"/>
      <c r="BM48" s="254"/>
      <c r="BN48" s="254"/>
      <c r="BO48" s="267"/>
      <c r="BP48" s="267"/>
      <c r="BQ48" s="264">
        <v>42</v>
      </c>
      <c r="BR48" s="265"/>
      <c r="BS48" s="1072"/>
      <c r="BT48" s="1073"/>
      <c r="BU48" s="1073"/>
      <c r="BV48" s="1073"/>
      <c r="BW48" s="1073"/>
      <c r="BX48" s="1073"/>
      <c r="BY48" s="1073"/>
      <c r="BZ48" s="1073"/>
      <c r="CA48" s="1073"/>
      <c r="CB48" s="1073"/>
      <c r="CC48" s="1073"/>
      <c r="CD48" s="1073"/>
      <c r="CE48" s="1073"/>
      <c r="CF48" s="1073"/>
      <c r="CG48" s="1074"/>
      <c r="CH48" s="1047"/>
      <c r="CI48" s="1048"/>
      <c r="CJ48" s="1048"/>
      <c r="CK48" s="1048"/>
      <c r="CL48" s="1049"/>
      <c r="CM48" s="1047"/>
      <c r="CN48" s="1048"/>
      <c r="CO48" s="1048"/>
      <c r="CP48" s="1048"/>
      <c r="CQ48" s="1049"/>
      <c r="CR48" s="1047"/>
      <c r="CS48" s="1048"/>
      <c r="CT48" s="1048"/>
      <c r="CU48" s="1048"/>
      <c r="CV48" s="1049"/>
      <c r="CW48" s="1047"/>
      <c r="CX48" s="1048"/>
      <c r="CY48" s="1048"/>
      <c r="CZ48" s="1048"/>
      <c r="DA48" s="1049"/>
      <c r="DB48" s="1047"/>
      <c r="DC48" s="1048"/>
      <c r="DD48" s="1048"/>
      <c r="DE48" s="1048"/>
      <c r="DF48" s="1049"/>
      <c r="DG48" s="1047"/>
      <c r="DH48" s="1048"/>
      <c r="DI48" s="1048"/>
      <c r="DJ48" s="1048"/>
      <c r="DK48" s="1049"/>
      <c r="DL48" s="1047"/>
      <c r="DM48" s="1048"/>
      <c r="DN48" s="1048"/>
      <c r="DO48" s="1048"/>
      <c r="DP48" s="1049"/>
      <c r="DQ48" s="1047"/>
      <c r="DR48" s="1048"/>
      <c r="DS48" s="1048"/>
      <c r="DT48" s="1048"/>
      <c r="DU48" s="1049"/>
      <c r="DV48" s="1050"/>
      <c r="DW48" s="1051"/>
      <c r="DX48" s="1051"/>
      <c r="DY48" s="1051"/>
      <c r="DZ48" s="1052"/>
      <c r="EA48" s="248"/>
    </row>
    <row r="49" spans="1:131" s="249" customFormat="1" ht="26.25" customHeight="1" x14ac:dyDescent="0.15">
      <c r="A49" s="263">
        <v>22</v>
      </c>
      <c r="B49" s="1095"/>
      <c r="C49" s="1096"/>
      <c r="D49" s="1096"/>
      <c r="E49" s="1096"/>
      <c r="F49" s="1096"/>
      <c r="G49" s="1096"/>
      <c r="H49" s="1096"/>
      <c r="I49" s="1096"/>
      <c r="J49" s="1096"/>
      <c r="K49" s="1096"/>
      <c r="L49" s="1096"/>
      <c r="M49" s="1096"/>
      <c r="N49" s="1096"/>
      <c r="O49" s="1096"/>
      <c r="P49" s="1097"/>
      <c r="Q49" s="1101"/>
      <c r="R49" s="1102"/>
      <c r="S49" s="1102"/>
      <c r="T49" s="1102"/>
      <c r="U49" s="1102"/>
      <c r="V49" s="1102"/>
      <c r="W49" s="1102"/>
      <c r="X49" s="1102"/>
      <c r="Y49" s="1102"/>
      <c r="Z49" s="1102"/>
      <c r="AA49" s="1102"/>
      <c r="AB49" s="1102"/>
      <c r="AC49" s="1102"/>
      <c r="AD49" s="1102"/>
      <c r="AE49" s="1103"/>
      <c r="AF49" s="1077"/>
      <c r="AG49" s="1078"/>
      <c r="AH49" s="1078"/>
      <c r="AI49" s="1078"/>
      <c r="AJ49" s="1079"/>
      <c r="AK49" s="1037"/>
      <c r="AL49" s="1028"/>
      <c r="AM49" s="1028"/>
      <c r="AN49" s="1028"/>
      <c r="AO49" s="1028"/>
      <c r="AP49" s="1028"/>
      <c r="AQ49" s="1028"/>
      <c r="AR49" s="1028"/>
      <c r="AS49" s="1028"/>
      <c r="AT49" s="1028"/>
      <c r="AU49" s="1028"/>
      <c r="AV49" s="1028"/>
      <c r="AW49" s="1028"/>
      <c r="AX49" s="1028"/>
      <c r="AY49" s="1028"/>
      <c r="AZ49" s="1100"/>
      <c r="BA49" s="1100"/>
      <c r="BB49" s="1100"/>
      <c r="BC49" s="1100"/>
      <c r="BD49" s="1100"/>
      <c r="BE49" s="1090"/>
      <c r="BF49" s="1090"/>
      <c r="BG49" s="1090"/>
      <c r="BH49" s="1090"/>
      <c r="BI49" s="1091"/>
      <c r="BJ49" s="254"/>
      <c r="BK49" s="254"/>
      <c r="BL49" s="254"/>
      <c r="BM49" s="254"/>
      <c r="BN49" s="254"/>
      <c r="BO49" s="267"/>
      <c r="BP49" s="267"/>
      <c r="BQ49" s="264">
        <v>43</v>
      </c>
      <c r="BR49" s="265"/>
      <c r="BS49" s="1072"/>
      <c r="BT49" s="1073"/>
      <c r="BU49" s="1073"/>
      <c r="BV49" s="1073"/>
      <c r="BW49" s="1073"/>
      <c r="BX49" s="1073"/>
      <c r="BY49" s="1073"/>
      <c r="BZ49" s="1073"/>
      <c r="CA49" s="1073"/>
      <c r="CB49" s="1073"/>
      <c r="CC49" s="1073"/>
      <c r="CD49" s="1073"/>
      <c r="CE49" s="1073"/>
      <c r="CF49" s="1073"/>
      <c r="CG49" s="1074"/>
      <c r="CH49" s="1047"/>
      <c r="CI49" s="1048"/>
      <c r="CJ49" s="1048"/>
      <c r="CK49" s="1048"/>
      <c r="CL49" s="1049"/>
      <c r="CM49" s="1047"/>
      <c r="CN49" s="1048"/>
      <c r="CO49" s="1048"/>
      <c r="CP49" s="1048"/>
      <c r="CQ49" s="1049"/>
      <c r="CR49" s="1047"/>
      <c r="CS49" s="1048"/>
      <c r="CT49" s="1048"/>
      <c r="CU49" s="1048"/>
      <c r="CV49" s="1049"/>
      <c r="CW49" s="1047"/>
      <c r="CX49" s="1048"/>
      <c r="CY49" s="1048"/>
      <c r="CZ49" s="1048"/>
      <c r="DA49" s="1049"/>
      <c r="DB49" s="1047"/>
      <c r="DC49" s="1048"/>
      <c r="DD49" s="1048"/>
      <c r="DE49" s="1048"/>
      <c r="DF49" s="1049"/>
      <c r="DG49" s="1047"/>
      <c r="DH49" s="1048"/>
      <c r="DI49" s="1048"/>
      <c r="DJ49" s="1048"/>
      <c r="DK49" s="1049"/>
      <c r="DL49" s="1047"/>
      <c r="DM49" s="1048"/>
      <c r="DN49" s="1048"/>
      <c r="DO49" s="1048"/>
      <c r="DP49" s="1049"/>
      <c r="DQ49" s="1047"/>
      <c r="DR49" s="1048"/>
      <c r="DS49" s="1048"/>
      <c r="DT49" s="1048"/>
      <c r="DU49" s="1049"/>
      <c r="DV49" s="1050"/>
      <c r="DW49" s="1051"/>
      <c r="DX49" s="1051"/>
      <c r="DY49" s="1051"/>
      <c r="DZ49" s="1052"/>
      <c r="EA49" s="248"/>
    </row>
    <row r="50" spans="1:131" s="249" customFormat="1" ht="26.25" customHeight="1" x14ac:dyDescent="0.15">
      <c r="A50" s="263">
        <v>23</v>
      </c>
      <c r="B50" s="1095"/>
      <c r="C50" s="1096"/>
      <c r="D50" s="1096"/>
      <c r="E50" s="1096"/>
      <c r="F50" s="1096"/>
      <c r="G50" s="1096"/>
      <c r="H50" s="1096"/>
      <c r="I50" s="1096"/>
      <c r="J50" s="1096"/>
      <c r="K50" s="1096"/>
      <c r="L50" s="1096"/>
      <c r="M50" s="1096"/>
      <c r="N50" s="1096"/>
      <c r="O50" s="1096"/>
      <c r="P50" s="1097"/>
      <c r="Q50" s="1098"/>
      <c r="R50" s="1081"/>
      <c r="S50" s="1081"/>
      <c r="T50" s="1081"/>
      <c r="U50" s="1081"/>
      <c r="V50" s="1081"/>
      <c r="W50" s="1081"/>
      <c r="X50" s="1081"/>
      <c r="Y50" s="1081"/>
      <c r="Z50" s="1081"/>
      <c r="AA50" s="1081"/>
      <c r="AB50" s="1081"/>
      <c r="AC50" s="1081"/>
      <c r="AD50" s="1081"/>
      <c r="AE50" s="1099"/>
      <c r="AF50" s="1077"/>
      <c r="AG50" s="1078"/>
      <c r="AH50" s="1078"/>
      <c r="AI50" s="1078"/>
      <c r="AJ50" s="1079"/>
      <c r="AK50" s="1080"/>
      <c r="AL50" s="1081"/>
      <c r="AM50" s="1081"/>
      <c r="AN50" s="1081"/>
      <c r="AO50" s="1081"/>
      <c r="AP50" s="1081"/>
      <c r="AQ50" s="1081"/>
      <c r="AR50" s="1081"/>
      <c r="AS50" s="1081"/>
      <c r="AT50" s="1081"/>
      <c r="AU50" s="1081"/>
      <c r="AV50" s="1081"/>
      <c r="AW50" s="1081"/>
      <c r="AX50" s="1081"/>
      <c r="AY50" s="1081"/>
      <c r="AZ50" s="1082"/>
      <c r="BA50" s="1082"/>
      <c r="BB50" s="1082"/>
      <c r="BC50" s="1082"/>
      <c r="BD50" s="1082"/>
      <c r="BE50" s="1090"/>
      <c r="BF50" s="1090"/>
      <c r="BG50" s="1090"/>
      <c r="BH50" s="1090"/>
      <c r="BI50" s="1091"/>
      <c r="BJ50" s="254"/>
      <c r="BK50" s="254"/>
      <c r="BL50" s="254"/>
      <c r="BM50" s="254"/>
      <c r="BN50" s="254"/>
      <c r="BO50" s="267"/>
      <c r="BP50" s="267"/>
      <c r="BQ50" s="264">
        <v>44</v>
      </c>
      <c r="BR50" s="265"/>
      <c r="BS50" s="1072"/>
      <c r="BT50" s="1073"/>
      <c r="BU50" s="1073"/>
      <c r="BV50" s="1073"/>
      <c r="BW50" s="1073"/>
      <c r="BX50" s="1073"/>
      <c r="BY50" s="1073"/>
      <c r="BZ50" s="1073"/>
      <c r="CA50" s="1073"/>
      <c r="CB50" s="1073"/>
      <c r="CC50" s="1073"/>
      <c r="CD50" s="1073"/>
      <c r="CE50" s="1073"/>
      <c r="CF50" s="1073"/>
      <c r="CG50" s="1074"/>
      <c r="CH50" s="1047"/>
      <c r="CI50" s="1048"/>
      <c r="CJ50" s="1048"/>
      <c r="CK50" s="1048"/>
      <c r="CL50" s="1049"/>
      <c r="CM50" s="1047"/>
      <c r="CN50" s="1048"/>
      <c r="CO50" s="1048"/>
      <c r="CP50" s="1048"/>
      <c r="CQ50" s="1049"/>
      <c r="CR50" s="1047"/>
      <c r="CS50" s="1048"/>
      <c r="CT50" s="1048"/>
      <c r="CU50" s="1048"/>
      <c r="CV50" s="1049"/>
      <c r="CW50" s="1047"/>
      <c r="CX50" s="1048"/>
      <c r="CY50" s="1048"/>
      <c r="CZ50" s="1048"/>
      <c r="DA50" s="1049"/>
      <c r="DB50" s="1047"/>
      <c r="DC50" s="1048"/>
      <c r="DD50" s="1048"/>
      <c r="DE50" s="1048"/>
      <c r="DF50" s="1049"/>
      <c r="DG50" s="1047"/>
      <c r="DH50" s="1048"/>
      <c r="DI50" s="1048"/>
      <c r="DJ50" s="1048"/>
      <c r="DK50" s="1049"/>
      <c r="DL50" s="1047"/>
      <c r="DM50" s="1048"/>
      <c r="DN50" s="1048"/>
      <c r="DO50" s="1048"/>
      <c r="DP50" s="1049"/>
      <c r="DQ50" s="1047"/>
      <c r="DR50" s="1048"/>
      <c r="DS50" s="1048"/>
      <c r="DT50" s="1048"/>
      <c r="DU50" s="1049"/>
      <c r="DV50" s="1050"/>
      <c r="DW50" s="1051"/>
      <c r="DX50" s="1051"/>
      <c r="DY50" s="1051"/>
      <c r="DZ50" s="1052"/>
      <c r="EA50" s="248"/>
    </row>
    <row r="51" spans="1:131" s="249" customFormat="1" ht="26.25" customHeight="1" x14ac:dyDescent="0.15">
      <c r="A51" s="263">
        <v>24</v>
      </c>
      <c r="B51" s="1095"/>
      <c r="C51" s="1096"/>
      <c r="D51" s="1096"/>
      <c r="E51" s="1096"/>
      <c r="F51" s="1096"/>
      <c r="G51" s="1096"/>
      <c r="H51" s="1096"/>
      <c r="I51" s="1096"/>
      <c r="J51" s="1096"/>
      <c r="K51" s="1096"/>
      <c r="L51" s="1096"/>
      <c r="M51" s="1096"/>
      <c r="N51" s="1096"/>
      <c r="O51" s="1096"/>
      <c r="P51" s="1097"/>
      <c r="Q51" s="1098"/>
      <c r="R51" s="1081"/>
      <c r="S51" s="1081"/>
      <c r="T51" s="1081"/>
      <c r="U51" s="1081"/>
      <c r="V51" s="1081"/>
      <c r="W51" s="1081"/>
      <c r="X51" s="1081"/>
      <c r="Y51" s="1081"/>
      <c r="Z51" s="1081"/>
      <c r="AA51" s="1081"/>
      <c r="AB51" s="1081"/>
      <c r="AC51" s="1081"/>
      <c r="AD51" s="1081"/>
      <c r="AE51" s="1099"/>
      <c r="AF51" s="1077"/>
      <c r="AG51" s="1078"/>
      <c r="AH51" s="1078"/>
      <c r="AI51" s="1078"/>
      <c r="AJ51" s="1079"/>
      <c r="AK51" s="1080"/>
      <c r="AL51" s="1081"/>
      <c r="AM51" s="1081"/>
      <c r="AN51" s="1081"/>
      <c r="AO51" s="1081"/>
      <c r="AP51" s="1081"/>
      <c r="AQ51" s="1081"/>
      <c r="AR51" s="1081"/>
      <c r="AS51" s="1081"/>
      <c r="AT51" s="1081"/>
      <c r="AU51" s="1081"/>
      <c r="AV51" s="1081"/>
      <c r="AW51" s="1081"/>
      <c r="AX51" s="1081"/>
      <c r="AY51" s="1081"/>
      <c r="AZ51" s="1082"/>
      <c r="BA51" s="1082"/>
      <c r="BB51" s="1082"/>
      <c r="BC51" s="1082"/>
      <c r="BD51" s="1082"/>
      <c r="BE51" s="1090"/>
      <c r="BF51" s="1090"/>
      <c r="BG51" s="1090"/>
      <c r="BH51" s="1090"/>
      <c r="BI51" s="1091"/>
      <c r="BJ51" s="254"/>
      <c r="BK51" s="254"/>
      <c r="BL51" s="254"/>
      <c r="BM51" s="254"/>
      <c r="BN51" s="254"/>
      <c r="BO51" s="267"/>
      <c r="BP51" s="267"/>
      <c r="BQ51" s="264">
        <v>45</v>
      </c>
      <c r="BR51" s="265"/>
      <c r="BS51" s="1072"/>
      <c r="BT51" s="1073"/>
      <c r="BU51" s="1073"/>
      <c r="BV51" s="1073"/>
      <c r="BW51" s="1073"/>
      <c r="BX51" s="1073"/>
      <c r="BY51" s="1073"/>
      <c r="BZ51" s="1073"/>
      <c r="CA51" s="1073"/>
      <c r="CB51" s="1073"/>
      <c r="CC51" s="1073"/>
      <c r="CD51" s="1073"/>
      <c r="CE51" s="1073"/>
      <c r="CF51" s="1073"/>
      <c r="CG51" s="1074"/>
      <c r="CH51" s="1047"/>
      <c r="CI51" s="1048"/>
      <c r="CJ51" s="1048"/>
      <c r="CK51" s="1048"/>
      <c r="CL51" s="1049"/>
      <c r="CM51" s="1047"/>
      <c r="CN51" s="1048"/>
      <c r="CO51" s="1048"/>
      <c r="CP51" s="1048"/>
      <c r="CQ51" s="1049"/>
      <c r="CR51" s="1047"/>
      <c r="CS51" s="1048"/>
      <c r="CT51" s="1048"/>
      <c r="CU51" s="1048"/>
      <c r="CV51" s="1049"/>
      <c r="CW51" s="1047"/>
      <c r="CX51" s="1048"/>
      <c r="CY51" s="1048"/>
      <c r="CZ51" s="1048"/>
      <c r="DA51" s="1049"/>
      <c r="DB51" s="1047"/>
      <c r="DC51" s="1048"/>
      <c r="DD51" s="1048"/>
      <c r="DE51" s="1048"/>
      <c r="DF51" s="1049"/>
      <c r="DG51" s="1047"/>
      <c r="DH51" s="1048"/>
      <c r="DI51" s="1048"/>
      <c r="DJ51" s="1048"/>
      <c r="DK51" s="1049"/>
      <c r="DL51" s="1047"/>
      <c r="DM51" s="1048"/>
      <c r="DN51" s="1048"/>
      <c r="DO51" s="1048"/>
      <c r="DP51" s="1049"/>
      <c r="DQ51" s="1047"/>
      <c r="DR51" s="1048"/>
      <c r="DS51" s="1048"/>
      <c r="DT51" s="1048"/>
      <c r="DU51" s="1049"/>
      <c r="DV51" s="1050"/>
      <c r="DW51" s="1051"/>
      <c r="DX51" s="1051"/>
      <c r="DY51" s="1051"/>
      <c r="DZ51" s="1052"/>
      <c r="EA51" s="248"/>
    </row>
    <row r="52" spans="1:131" s="249" customFormat="1" ht="26.25" customHeight="1" x14ac:dyDescent="0.15">
      <c r="A52" s="263">
        <v>25</v>
      </c>
      <c r="B52" s="1095"/>
      <c r="C52" s="1096"/>
      <c r="D52" s="1096"/>
      <c r="E52" s="1096"/>
      <c r="F52" s="1096"/>
      <c r="G52" s="1096"/>
      <c r="H52" s="1096"/>
      <c r="I52" s="1096"/>
      <c r="J52" s="1096"/>
      <c r="K52" s="1096"/>
      <c r="L52" s="1096"/>
      <c r="M52" s="1096"/>
      <c r="N52" s="1096"/>
      <c r="O52" s="1096"/>
      <c r="P52" s="1097"/>
      <c r="Q52" s="1098"/>
      <c r="R52" s="1081"/>
      <c r="S52" s="1081"/>
      <c r="T52" s="1081"/>
      <c r="U52" s="1081"/>
      <c r="V52" s="1081"/>
      <c r="W52" s="1081"/>
      <c r="X52" s="1081"/>
      <c r="Y52" s="1081"/>
      <c r="Z52" s="1081"/>
      <c r="AA52" s="1081"/>
      <c r="AB52" s="1081"/>
      <c r="AC52" s="1081"/>
      <c r="AD52" s="1081"/>
      <c r="AE52" s="1099"/>
      <c r="AF52" s="1077"/>
      <c r="AG52" s="1078"/>
      <c r="AH52" s="1078"/>
      <c r="AI52" s="1078"/>
      <c r="AJ52" s="1079"/>
      <c r="AK52" s="1080"/>
      <c r="AL52" s="1081"/>
      <c r="AM52" s="1081"/>
      <c r="AN52" s="1081"/>
      <c r="AO52" s="1081"/>
      <c r="AP52" s="1081"/>
      <c r="AQ52" s="1081"/>
      <c r="AR52" s="1081"/>
      <c r="AS52" s="1081"/>
      <c r="AT52" s="1081"/>
      <c r="AU52" s="1081"/>
      <c r="AV52" s="1081"/>
      <c r="AW52" s="1081"/>
      <c r="AX52" s="1081"/>
      <c r="AY52" s="1081"/>
      <c r="AZ52" s="1082"/>
      <c r="BA52" s="1082"/>
      <c r="BB52" s="1082"/>
      <c r="BC52" s="1082"/>
      <c r="BD52" s="1082"/>
      <c r="BE52" s="1090"/>
      <c r="BF52" s="1090"/>
      <c r="BG52" s="1090"/>
      <c r="BH52" s="1090"/>
      <c r="BI52" s="1091"/>
      <c r="BJ52" s="254"/>
      <c r="BK52" s="254"/>
      <c r="BL52" s="254"/>
      <c r="BM52" s="254"/>
      <c r="BN52" s="254"/>
      <c r="BO52" s="267"/>
      <c r="BP52" s="267"/>
      <c r="BQ52" s="264">
        <v>46</v>
      </c>
      <c r="BR52" s="265"/>
      <c r="BS52" s="1072"/>
      <c r="BT52" s="1073"/>
      <c r="BU52" s="1073"/>
      <c r="BV52" s="1073"/>
      <c r="BW52" s="1073"/>
      <c r="BX52" s="1073"/>
      <c r="BY52" s="1073"/>
      <c r="BZ52" s="1073"/>
      <c r="CA52" s="1073"/>
      <c r="CB52" s="1073"/>
      <c r="CC52" s="1073"/>
      <c r="CD52" s="1073"/>
      <c r="CE52" s="1073"/>
      <c r="CF52" s="1073"/>
      <c r="CG52" s="1074"/>
      <c r="CH52" s="1047"/>
      <c r="CI52" s="1048"/>
      <c r="CJ52" s="1048"/>
      <c r="CK52" s="1048"/>
      <c r="CL52" s="1049"/>
      <c r="CM52" s="1047"/>
      <c r="CN52" s="1048"/>
      <c r="CO52" s="1048"/>
      <c r="CP52" s="1048"/>
      <c r="CQ52" s="1049"/>
      <c r="CR52" s="1047"/>
      <c r="CS52" s="1048"/>
      <c r="CT52" s="1048"/>
      <c r="CU52" s="1048"/>
      <c r="CV52" s="1049"/>
      <c r="CW52" s="1047"/>
      <c r="CX52" s="1048"/>
      <c r="CY52" s="1048"/>
      <c r="CZ52" s="1048"/>
      <c r="DA52" s="1049"/>
      <c r="DB52" s="1047"/>
      <c r="DC52" s="1048"/>
      <c r="DD52" s="1048"/>
      <c r="DE52" s="1048"/>
      <c r="DF52" s="1049"/>
      <c r="DG52" s="1047"/>
      <c r="DH52" s="1048"/>
      <c r="DI52" s="1048"/>
      <c r="DJ52" s="1048"/>
      <c r="DK52" s="1049"/>
      <c r="DL52" s="1047"/>
      <c r="DM52" s="1048"/>
      <c r="DN52" s="1048"/>
      <c r="DO52" s="1048"/>
      <c r="DP52" s="1049"/>
      <c r="DQ52" s="1047"/>
      <c r="DR52" s="1048"/>
      <c r="DS52" s="1048"/>
      <c r="DT52" s="1048"/>
      <c r="DU52" s="1049"/>
      <c r="DV52" s="1050"/>
      <c r="DW52" s="1051"/>
      <c r="DX52" s="1051"/>
      <c r="DY52" s="1051"/>
      <c r="DZ52" s="1052"/>
      <c r="EA52" s="248"/>
    </row>
    <row r="53" spans="1:131" s="249" customFormat="1" ht="26.25" customHeight="1" x14ac:dyDescent="0.15">
      <c r="A53" s="263">
        <v>26</v>
      </c>
      <c r="B53" s="1095"/>
      <c r="C53" s="1096"/>
      <c r="D53" s="1096"/>
      <c r="E53" s="1096"/>
      <c r="F53" s="1096"/>
      <c r="G53" s="1096"/>
      <c r="H53" s="1096"/>
      <c r="I53" s="1096"/>
      <c r="J53" s="1096"/>
      <c r="K53" s="1096"/>
      <c r="L53" s="1096"/>
      <c r="M53" s="1096"/>
      <c r="N53" s="1096"/>
      <c r="O53" s="1096"/>
      <c r="P53" s="1097"/>
      <c r="Q53" s="1098"/>
      <c r="R53" s="1081"/>
      <c r="S53" s="1081"/>
      <c r="T53" s="1081"/>
      <c r="U53" s="1081"/>
      <c r="V53" s="1081"/>
      <c r="W53" s="1081"/>
      <c r="X53" s="1081"/>
      <c r="Y53" s="1081"/>
      <c r="Z53" s="1081"/>
      <c r="AA53" s="1081"/>
      <c r="AB53" s="1081"/>
      <c r="AC53" s="1081"/>
      <c r="AD53" s="1081"/>
      <c r="AE53" s="1099"/>
      <c r="AF53" s="1077"/>
      <c r="AG53" s="1078"/>
      <c r="AH53" s="1078"/>
      <c r="AI53" s="1078"/>
      <c r="AJ53" s="1079"/>
      <c r="AK53" s="1080"/>
      <c r="AL53" s="1081"/>
      <c r="AM53" s="1081"/>
      <c r="AN53" s="1081"/>
      <c r="AO53" s="1081"/>
      <c r="AP53" s="1081"/>
      <c r="AQ53" s="1081"/>
      <c r="AR53" s="1081"/>
      <c r="AS53" s="1081"/>
      <c r="AT53" s="1081"/>
      <c r="AU53" s="1081"/>
      <c r="AV53" s="1081"/>
      <c r="AW53" s="1081"/>
      <c r="AX53" s="1081"/>
      <c r="AY53" s="1081"/>
      <c r="AZ53" s="1082"/>
      <c r="BA53" s="1082"/>
      <c r="BB53" s="1082"/>
      <c r="BC53" s="1082"/>
      <c r="BD53" s="1082"/>
      <c r="BE53" s="1090"/>
      <c r="BF53" s="1090"/>
      <c r="BG53" s="1090"/>
      <c r="BH53" s="1090"/>
      <c r="BI53" s="1091"/>
      <c r="BJ53" s="254"/>
      <c r="BK53" s="254"/>
      <c r="BL53" s="254"/>
      <c r="BM53" s="254"/>
      <c r="BN53" s="254"/>
      <c r="BO53" s="267"/>
      <c r="BP53" s="267"/>
      <c r="BQ53" s="264">
        <v>47</v>
      </c>
      <c r="BR53" s="265"/>
      <c r="BS53" s="1072"/>
      <c r="BT53" s="1073"/>
      <c r="BU53" s="1073"/>
      <c r="BV53" s="1073"/>
      <c r="BW53" s="1073"/>
      <c r="BX53" s="1073"/>
      <c r="BY53" s="1073"/>
      <c r="BZ53" s="1073"/>
      <c r="CA53" s="1073"/>
      <c r="CB53" s="1073"/>
      <c r="CC53" s="1073"/>
      <c r="CD53" s="1073"/>
      <c r="CE53" s="1073"/>
      <c r="CF53" s="1073"/>
      <c r="CG53" s="1074"/>
      <c r="CH53" s="1047"/>
      <c r="CI53" s="1048"/>
      <c r="CJ53" s="1048"/>
      <c r="CK53" s="1048"/>
      <c r="CL53" s="1049"/>
      <c r="CM53" s="1047"/>
      <c r="CN53" s="1048"/>
      <c r="CO53" s="1048"/>
      <c r="CP53" s="1048"/>
      <c r="CQ53" s="1049"/>
      <c r="CR53" s="1047"/>
      <c r="CS53" s="1048"/>
      <c r="CT53" s="1048"/>
      <c r="CU53" s="1048"/>
      <c r="CV53" s="1049"/>
      <c r="CW53" s="1047"/>
      <c r="CX53" s="1048"/>
      <c r="CY53" s="1048"/>
      <c r="CZ53" s="1048"/>
      <c r="DA53" s="1049"/>
      <c r="DB53" s="1047"/>
      <c r="DC53" s="1048"/>
      <c r="DD53" s="1048"/>
      <c r="DE53" s="1048"/>
      <c r="DF53" s="1049"/>
      <c r="DG53" s="1047"/>
      <c r="DH53" s="1048"/>
      <c r="DI53" s="1048"/>
      <c r="DJ53" s="1048"/>
      <c r="DK53" s="1049"/>
      <c r="DL53" s="1047"/>
      <c r="DM53" s="1048"/>
      <c r="DN53" s="1048"/>
      <c r="DO53" s="1048"/>
      <c r="DP53" s="1049"/>
      <c r="DQ53" s="1047"/>
      <c r="DR53" s="1048"/>
      <c r="DS53" s="1048"/>
      <c r="DT53" s="1048"/>
      <c r="DU53" s="1049"/>
      <c r="DV53" s="1050"/>
      <c r="DW53" s="1051"/>
      <c r="DX53" s="1051"/>
      <c r="DY53" s="1051"/>
      <c r="DZ53" s="1052"/>
      <c r="EA53" s="248"/>
    </row>
    <row r="54" spans="1:131" s="249" customFormat="1" ht="26.25" customHeight="1" x14ac:dyDescent="0.15">
      <c r="A54" s="263">
        <v>27</v>
      </c>
      <c r="B54" s="1095"/>
      <c r="C54" s="1096"/>
      <c r="D54" s="1096"/>
      <c r="E54" s="1096"/>
      <c r="F54" s="1096"/>
      <c r="G54" s="1096"/>
      <c r="H54" s="1096"/>
      <c r="I54" s="1096"/>
      <c r="J54" s="1096"/>
      <c r="K54" s="1096"/>
      <c r="L54" s="1096"/>
      <c r="M54" s="1096"/>
      <c r="N54" s="1096"/>
      <c r="O54" s="1096"/>
      <c r="P54" s="1097"/>
      <c r="Q54" s="1098"/>
      <c r="R54" s="1081"/>
      <c r="S54" s="1081"/>
      <c r="T54" s="1081"/>
      <c r="U54" s="1081"/>
      <c r="V54" s="1081"/>
      <c r="W54" s="1081"/>
      <c r="X54" s="1081"/>
      <c r="Y54" s="1081"/>
      <c r="Z54" s="1081"/>
      <c r="AA54" s="1081"/>
      <c r="AB54" s="1081"/>
      <c r="AC54" s="1081"/>
      <c r="AD54" s="1081"/>
      <c r="AE54" s="1099"/>
      <c r="AF54" s="1077"/>
      <c r="AG54" s="1078"/>
      <c r="AH54" s="1078"/>
      <c r="AI54" s="1078"/>
      <c r="AJ54" s="1079"/>
      <c r="AK54" s="1080"/>
      <c r="AL54" s="1081"/>
      <c r="AM54" s="1081"/>
      <c r="AN54" s="1081"/>
      <c r="AO54" s="1081"/>
      <c r="AP54" s="1081"/>
      <c r="AQ54" s="1081"/>
      <c r="AR54" s="1081"/>
      <c r="AS54" s="1081"/>
      <c r="AT54" s="1081"/>
      <c r="AU54" s="1081"/>
      <c r="AV54" s="1081"/>
      <c r="AW54" s="1081"/>
      <c r="AX54" s="1081"/>
      <c r="AY54" s="1081"/>
      <c r="AZ54" s="1082"/>
      <c r="BA54" s="1082"/>
      <c r="BB54" s="1082"/>
      <c r="BC54" s="1082"/>
      <c r="BD54" s="1082"/>
      <c r="BE54" s="1090"/>
      <c r="BF54" s="1090"/>
      <c r="BG54" s="1090"/>
      <c r="BH54" s="1090"/>
      <c r="BI54" s="1091"/>
      <c r="BJ54" s="254"/>
      <c r="BK54" s="254"/>
      <c r="BL54" s="254"/>
      <c r="BM54" s="254"/>
      <c r="BN54" s="254"/>
      <c r="BO54" s="267"/>
      <c r="BP54" s="267"/>
      <c r="BQ54" s="264">
        <v>48</v>
      </c>
      <c r="BR54" s="265"/>
      <c r="BS54" s="1072"/>
      <c r="BT54" s="1073"/>
      <c r="BU54" s="1073"/>
      <c r="BV54" s="1073"/>
      <c r="BW54" s="1073"/>
      <c r="BX54" s="1073"/>
      <c r="BY54" s="1073"/>
      <c r="BZ54" s="1073"/>
      <c r="CA54" s="1073"/>
      <c r="CB54" s="1073"/>
      <c r="CC54" s="1073"/>
      <c r="CD54" s="1073"/>
      <c r="CE54" s="1073"/>
      <c r="CF54" s="1073"/>
      <c r="CG54" s="1074"/>
      <c r="CH54" s="1047"/>
      <c r="CI54" s="1048"/>
      <c r="CJ54" s="1048"/>
      <c r="CK54" s="1048"/>
      <c r="CL54" s="1049"/>
      <c r="CM54" s="1047"/>
      <c r="CN54" s="1048"/>
      <c r="CO54" s="1048"/>
      <c r="CP54" s="1048"/>
      <c r="CQ54" s="1049"/>
      <c r="CR54" s="1047"/>
      <c r="CS54" s="1048"/>
      <c r="CT54" s="1048"/>
      <c r="CU54" s="1048"/>
      <c r="CV54" s="1049"/>
      <c r="CW54" s="1047"/>
      <c r="CX54" s="1048"/>
      <c r="CY54" s="1048"/>
      <c r="CZ54" s="1048"/>
      <c r="DA54" s="1049"/>
      <c r="DB54" s="1047"/>
      <c r="DC54" s="1048"/>
      <c r="DD54" s="1048"/>
      <c r="DE54" s="1048"/>
      <c r="DF54" s="1049"/>
      <c r="DG54" s="1047"/>
      <c r="DH54" s="1048"/>
      <c r="DI54" s="1048"/>
      <c r="DJ54" s="1048"/>
      <c r="DK54" s="1049"/>
      <c r="DL54" s="1047"/>
      <c r="DM54" s="1048"/>
      <c r="DN54" s="1048"/>
      <c r="DO54" s="1048"/>
      <c r="DP54" s="1049"/>
      <c r="DQ54" s="1047"/>
      <c r="DR54" s="1048"/>
      <c r="DS54" s="1048"/>
      <c r="DT54" s="1048"/>
      <c r="DU54" s="1049"/>
      <c r="DV54" s="1050"/>
      <c r="DW54" s="1051"/>
      <c r="DX54" s="1051"/>
      <c r="DY54" s="1051"/>
      <c r="DZ54" s="1052"/>
      <c r="EA54" s="248"/>
    </row>
    <row r="55" spans="1:131" s="249" customFormat="1" ht="26.25" customHeight="1" x14ac:dyDescent="0.15">
      <c r="A55" s="263">
        <v>28</v>
      </c>
      <c r="B55" s="1095"/>
      <c r="C55" s="1096"/>
      <c r="D55" s="1096"/>
      <c r="E55" s="1096"/>
      <c r="F55" s="1096"/>
      <c r="G55" s="1096"/>
      <c r="H55" s="1096"/>
      <c r="I55" s="1096"/>
      <c r="J55" s="1096"/>
      <c r="K55" s="1096"/>
      <c r="L55" s="1096"/>
      <c r="M55" s="1096"/>
      <c r="N55" s="1096"/>
      <c r="O55" s="1096"/>
      <c r="P55" s="1097"/>
      <c r="Q55" s="1098"/>
      <c r="R55" s="1081"/>
      <c r="S55" s="1081"/>
      <c r="T55" s="1081"/>
      <c r="U55" s="1081"/>
      <c r="V55" s="1081"/>
      <c r="W55" s="1081"/>
      <c r="X55" s="1081"/>
      <c r="Y55" s="1081"/>
      <c r="Z55" s="1081"/>
      <c r="AA55" s="1081"/>
      <c r="AB55" s="1081"/>
      <c r="AC55" s="1081"/>
      <c r="AD55" s="1081"/>
      <c r="AE55" s="1099"/>
      <c r="AF55" s="1077"/>
      <c r="AG55" s="1078"/>
      <c r="AH55" s="1078"/>
      <c r="AI55" s="1078"/>
      <c r="AJ55" s="1079"/>
      <c r="AK55" s="1080"/>
      <c r="AL55" s="1081"/>
      <c r="AM55" s="1081"/>
      <c r="AN55" s="1081"/>
      <c r="AO55" s="1081"/>
      <c r="AP55" s="1081"/>
      <c r="AQ55" s="1081"/>
      <c r="AR55" s="1081"/>
      <c r="AS55" s="1081"/>
      <c r="AT55" s="1081"/>
      <c r="AU55" s="1081"/>
      <c r="AV55" s="1081"/>
      <c r="AW55" s="1081"/>
      <c r="AX55" s="1081"/>
      <c r="AY55" s="1081"/>
      <c r="AZ55" s="1082"/>
      <c r="BA55" s="1082"/>
      <c r="BB55" s="1082"/>
      <c r="BC55" s="1082"/>
      <c r="BD55" s="1082"/>
      <c r="BE55" s="1090"/>
      <c r="BF55" s="1090"/>
      <c r="BG55" s="1090"/>
      <c r="BH55" s="1090"/>
      <c r="BI55" s="1091"/>
      <c r="BJ55" s="254"/>
      <c r="BK55" s="254"/>
      <c r="BL55" s="254"/>
      <c r="BM55" s="254"/>
      <c r="BN55" s="254"/>
      <c r="BO55" s="267"/>
      <c r="BP55" s="267"/>
      <c r="BQ55" s="264">
        <v>49</v>
      </c>
      <c r="BR55" s="265"/>
      <c r="BS55" s="1072"/>
      <c r="BT55" s="1073"/>
      <c r="BU55" s="1073"/>
      <c r="BV55" s="1073"/>
      <c r="BW55" s="1073"/>
      <c r="BX55" s="1073"/>
      <c r="BY55" s="1073"/>
      <c r="BZ55" s="1073"/>
      <c r="CA55" s="1073"/>
      <c r="CB55" s="1073"/>
      <c r="CC55" s="1073"/>
      <c r="CD55" s="1073"/>
      <c r="CE55" s="1073"/>
      <c r="CF55" s="1073"/>
      <c r="CG55" s="1074"/>
      <c r="CH55" s="1047"/>
      <c r="CI55" s="1048"/>
      <c r="CJ55" s="1048"/>
      <c r="CK55" s="1048"/>
      <c r="CL55" s="1049"/>
      <c r="CM55" s="1047"/>
      <c r="CN55" s="1048"/>
      <c r="CO55" s="1048"/>
      <c r="CP55" s="1048"/>
      <c r="CQ55" s="1049"/>
      <c r="CR55" s="1047"/>
      <c r="CS55" s="1048"/>
      <c r="CT55" s="1048"/>
      <c r="CU55" s="1048"/>
      <c r="CV55" s="1049"/>
      <c r="CW55" s="1047"/>
      <c r="CX55" s="1048"/>
      <c r="CY55" s="1048"/>
      <c r="CZ55" s="1048"/>
      <c r="DA55" s="1049"/>
      <c r="DB55" s="1047"/>
      <c r="DC55" s="1048"/>
      <c r="DD55" s="1048"/>
      <c r="DE55" s="1048"/>
      <c r="DF55" s="1049"/>
      <c r="DG55" s="1047"/>
      <c r="DH55" s="1048"/>
      <c r="DI55" s="1048"/>
      <c r="DJ55" s="1048"/>
      <c r="DK55" s="1049"/>
      <c r="DL55" s="1047"/>
      <c r="DM55" s="1048"/>
      <c r="DN55" s="1048"/>
      <c r="DO55" s="1048"/>
      <c r="DP55" s="1049"/>
      <c r="DQ55" s="1047"/>
      <c r="DR55" s="1048"/>
      <c r="DS55" s="1048"/>
      <c r="DT55" s="1048"/>
      <c r="DU55" s="1049"/>
      <c r="DV55" s="1050"/>
      <c r="DW55" s="1051"/>
      <c r="DX55" s="1051"/>
      <c r="DY55" s="1051"/>
      <c r="DZ55" s="1052"/>
      <c r="EA55" s="248"/>
    </row>
    <row r="56" spans="1:131" s="249" customFormat="1" ht="26.25" customHeight="1" x14ac:dyDescent="0.15">
      <c r="A56" s="263">
        <v>29</v>
      </c>
      <c r="B56" s="1095"/>
      <c r="C56" s="1096"/>
      <c r="D56" s="1096"/>
      <c r="E56" s="1096"/>
      <c r="F56" s="1096"/>
      <c r="G56" s="1096"/>
      <c r="H56" s="1096"/>
      <c r="I56" s="1096"/>
      <c r="J56" s="1096"/>
      <c r="K56" s="1096"/>
      <c r="L56" s="1096"/>
      <c r="M56" s="1096"/>
      <c r="N56" s="1096"/>
      <c r="O56" s="1096"/>
      <c r="P56" s="1097"/>
      <c r="Q56" s="1098"/>
      <c r="R56" s="1081"/>
      <c r="S56" s="1081"/>
      <c r="T56" s="1081"/>
      <c r="U56" s="1081"/>
      <c r="V56" s="1081"/>
      <c r="W56" s="1081"/>
      <c r="X56" s="1081"/>
      <c r="Y56" s="1081"/>
      <c r="Z56" s="1081"/>
      <c r="AA56" s="1081"/>
      <c r="AB56" s="1081"/>
      <c r="AC56" s="1081"/>
      <c r="AD56" s="1081"/>
      <c r="AE56" s="1099"/>
      <c r="AF56" s="1077"/>
      <c r="AG56" s="1078"/>
      <c r="AH56" s="1078"/>
      <c r="AI56" s="1078"/>
      <c r="AJ56" s="1079"/>
      <c r="AK56" s="1080"/>
      <c r="AL56" s="1081"/>
      <c r="AM56" s="1081"/>
      <c r="AN56" s="1081"/>
      <c r="AO56" s="1081"/>
      <c r="AP56" s="1081"/>
      <c r="AQ56" s="1081"/>
      <c r="AR56" s="1081"/>
      <c r="AS56" s="1081"/>
      <c r="AT56" s="1081"/>
      <c r="AU56" s="1081"/>
      <c r="AV56" s="1081"/>
      <c r="AW56" s="1081"/>
      <c r="AX56" s="1081"/>
      <c r="AY56" s="1081"/>
      <c r="AZ56" s="1082"/>
      <c r="BA56" s="1082"/>
      <c r="BB56" s="1082"/>
      <c r="BC56" s="1082"/>
      <c r="BD56" s="1082"/>
      <c r="BE56" s="1090"/>
      <c r="BF56" s="1090"/>
      <c r="BG56" s="1090"/>
      <c r="BH56" s="1090"/>
      <c r="BI56" s="1091"/>
      <c r="BJ56" s="254"/>
      <c r="BK56" s="254"/>
      <c r="BL56" s="254"/>
      <c r="BM56" s="254"/>
      <c r="BN56" s="254"/>
      <c r="BO56" s="267"/>
      <c r="BP56" s="267"/>
      <c r="BQ56" s="264">
        <v>50</v>
      </c>
      <c r="BR56" s="265"/>
      <c r="BS56" s="1072"/>
      <c r="BT56" s="1073"/>
      <c r="BU56" s="1073"/>
      <c r="BV56" s="1073"/>
      <c r="BW56" s="1073"/>
      <c r="BX56" s="1073"/>
      <c r="BY56" s="1073"/>
      <c r="BZ56" s="1073"/>
      <c r="CA56" s="1073"/>
      <c r="CB56" s="1073"/>
      <c r="CC56" s="1073"/>
      <c r="CD56" s="1073"/>
      <c r="CE56" s="1073"/>
      <c r="CF56" s="1073"/>
      <c r="CG56" s="1074"/>
      <c r="CH56" s="1047"/>
      <c r="CI56" s="1048"/>
      <c r="CJ56" s="1048"/>
      <c r="CK56" s="1048"/>
      <c r="CL56" s="1049"/>
      <c r="CM56" s="1047"/>
      <c r="CN56" s="1048"/>
      <c r="CO56" s="1048"/>
      <c r="CP56" s="1048"/>
      <c r="CQ56" s="1049"/>
      <c r="CR56" s="1047"/>
      <c r="CS56" s="1048"/>
      <c r="CT56" s="1048"/>
      <c r="CU56" s="1048"/>
      <c r="CV56" s="1049"/>
      <c r="CW56" s="1047"/>
      <c r="CX56" s="1048"/>
      <c r="CY56" s="1048"/>
      <c r="CZ56" s="1048"/>
      <c r="DA56" s="1049"/>
      <c r="DB56" s="1047"/>
      <c r="DC56" s="1048"/>
      <c r="DD56" s="1048"/>
      <c r="DE56" s="1048"/>
      <c r="DF56" s="1049"/>
      <c r="DG56" s="1047"/>
      <c r="DH56" s="1048"/>
      <c r="DI56" s="1048"/>
      <c r="DJ56" s="1048"/>
      <c r="DK56" s="1049"/>
      <c r="DL56" s="1047"/>
      <c r="DM56" s="1048"/>
      <c r="DN56" s="1048"/>
      <c r="DO56" s="1048"/>
      <c r="DP56" s="1049"/>
      <c r="DQ56" s="1047"/>
      <c r="DR56" s="1048"/>
      <c r="DS56" s="1048"/>
      <c r="DT56" s="1048"/>
      <c r="DU56" s="1049"/>
      <c r="DV56" s="1050"/>
      <c r="DW56" s="1051"/>
      <c r="DX56" s="1051"/>
      <c r="DY56" s="1051"/>
      <c r="DZ56" s="1052"/>
      <c r="EA56" s="248"/>
    </row>
    <row r="57" spans="1:131" s="249" customFormat="1" ht="26.25" customHeight="1" x14ac:dyDescent="0.15">
      <c r="A57" s="263">
        <v>30</v>
      </c>
      <c r="B57" s="1095"/>
      <c r="C57" s="1096"/>
      <c r="D57" s="1096"/>
      <c r="E57" s="1096"/>
      <c r="F57" s="1096"/>
      <c r="G57" s="1096"/>
      <c r="H57" s="1096"/>
      <c r="I57" s="1096"/>
      <c r="J57" s="1096"/>
      <c r="K57" s="1096"/>
      <c r="L57" s="1096"/>
      <c r="M57" s="1096"/>
      <c r="N57" s="1096"/>
      <c r="O57" s="1096"/>
      <c r="P57" s="1097"/>
      <c r="Q57" s="1098"/>
      <c r="R57" s="1081"/>
      <c r="S57" s="1081"/>
      <c r="T57" s="1081"/>
      <c r="U57" s="1081"/>
      <c r="V57" s="1081"/>
      <c r="W57" s="1081"/>
      <c r="X57" s="1081"/>
      <c r="Y57" s="1081"/>
      <c r="Z57" s="1081"/>
      <c r="AA57" s="1081"/>
      <c r="AB57" s="1081"/>
      <c r="AC57" s="1081"/>
      <c r="AD57" s="1081"/>
      <c r="AE57" s="1099"/>
      <c r="AF57" s="1077"/>
      <c r="AG57" s="1078"/>
      <c r="AH57" s="1078"/>
      <c r="AI57" s="1078"/>
      <c r="AJ57" s="1079"/>
      <c r="AK57" s="1080"/>
      <c r="AL57" s="1081"/>
      <c r="AM57" s="1081"/>
      <c r="AN57" s="1081"/>
      <c r="AO57" s="1081"/>
      <c r="AP57" s="1081"/>
      <c r="AQ57" s="1081"/>
      <c r="AR57" s="1081"/>
      <c r="AS57" s="1081"/>
      <c r="AT57" s="1081"/>
      <c r="AU57" s="1081"/>
      <c r="AV57" s="1081"/>
      <c r="AW57" s="1081"/>
      <c r="AX57" s="1081"/>
      <c r="AY57" s="1081"/>
      <c r="AZ57" s="1082"/>
      <c r="BA57" s="1082"/>
      <c r="BB57" s="1082"/>
      <c r="BC57" s="1082"/>
      <c r="BD57" s="1082"/>
      <c r="BE57" s="1090"/>
      <c r="BF57" s="1090"/>
      <c r="BG57" s="1090"/>
      <c r="BH57" s="1090"/>
      <c r="BI57" s="1091"/>
      <c r="BJ57" s="254"/>
      <c r="BK57" s="254"/>
      <c r="BL57" s="254"/>
      <c r="BM57" s="254"/>
      <c r="BN57" s="254"/>
      <c r="BO57" s="267"/>
      <c r="BP57" s="267"/>
      <c r="BQ57" s="264">
        <v>51</v>
      </c>
      <c r="BR57" s="265"/>
      <c r="BS57" s="1072"/>
      <c r="BT57" s="1073"/>
      <c r="BU57" s="1073"/>
      <c r="BV57" s="1073"/>
      <c r="BW57" s="1073"/>
      <c r="BX57" s="1073"/>
      <c r="BY57" s="1073"/>
      <c r="BZ57" s="1073"/>
      <c r="CA57" s="1073"/>
      <c r="CB57" s="1073"/>
      <c r="CC57" s="1073"/>
      <c r="CD57" s="1073"/>
      <c r="CE57" s="1073"/>
      <c r="CF57" s="1073"/>
      <c r="CG57" s="1074"/>
      <c r="CH57" s="1047"/>
      <c r="CI57" s="1048"/>
      <c r="CJ57" s="1048"/>
      <c r="CK57" s="1048"/>
      <c r="CL57" s="1049"/>
      <c r="CM57" s="1047"/>
      <c r="CN57" s="1048"/>
      <c r="CO57" s="1048"/>
      <c r="CP57" s="1048"/>
      <c r="CQ57" s="1049"/>
      <c r="CR57" s="1047"/>
      <c r="CS57" s="1048"/>
      <c r="CT57" s="1048"/>
      <c r="CU57" s="1048"/>
      <c r="CV57" s="1049"/>
      <c r="CW57" s="1047"/>
      <c r="CX57" s="1048"/>
      <c r="CY57" s="1048"/>
      <c r="CZ57" s="1048"/>
      <c r="DA57" s="1049"/>
      <c r="DB57" s="1047"/>
      <c r="DC57" s="1048"/>
      <c r="DD57" s="1048"/>
      <c r="DE57" s="1048"/>
      <c r="DF57" s="1049"/>
      <c r="DG57" s="1047"/>
      <c r="DH57" s="1048"/>
      <c r="DI57" s="1048"/>
      <c r="DJ57" s="1048"/>
      <c r="DK57" s="1049"/>
      <c r="DL57" s="1047"/>
      <c r="DM57" s="1048"/>
      <c r="DN57" s="1048"/>
      <c r="DO57" s="1048"/>
      <c r="DP57" s="1049"/>
      <c r="DQ57" s="1047"/>
      <c r="DR57" s="1048"/>
      <c r="DS57" s="1048"/>
      <c r="DT57" s="1048"/>
      <c r="DU57" s="1049"/>
      <c r="DV57" s="1050"/>
      <c r="DW57" s="1051"/>
      <c r="DX57" s="1051"/>
      <c r="DY57" s="1051"/>
      <c r="DZ57" s="1052"/>
      <c r="EA57" s="248"/>
    </row>
    <row r="58" spans="1:131" s="249" customFormat="1" ht="26.25" customHeight="1" x14ac:dyDescent="0.15">
      <c r="A58" s="263">
        <v>31</v>
      </c>
      <c r="B58" s="1095"/>
      <c r="C58" s="1096"/>
      <c r="D58" s="1096"/>
      <c r="E58" s="1096"/>
      <c r="F58" s="1096"/>
      <c r="G58" s="1096"/>
      <c r="H58" s="1096"/>
      <c r="I58" s="1096"/>
      <c r="J58" s="1096"/>
      <c r="K58" s="1096"/>
      <c r="L58" s="1096"/>
      <c r="M58" s="1096"/>
      <c r="N58" s="1096"/>
      <c r="O58" s="1096"/>
      <c r="P58" s="1097"/>
      <c r="Q58" s="1098"/>
      <c r="R58" s="1081"/>
      <c r="S58" s="1081"/>
      <c r="T58" s="1081"/>
      <c r="U58" s="1081"/>
      <c r="V58" s="1081"/>
      <c r="W58" s="1081"/>
      <c r="X58" s="1081"/>
      <c r="Y58" s="1081"/>
      <c r="Z58" s="1081"/>
      <c r="AA58" s="1081"/>
      <c r="AB58" s="1081"/>
      <c r="AC58" s="1081"/>
      <c r="AD58" s="1081"/>
      <c r="AE58" s="1099"/>
      <c r="AF58" s="1077"/>
      <c r="AG58" s="1078"/>
      <c r="AH58" s="1078"/>
      <c r="AI58" s="1078"/>
      <c r="AJ58" s="1079"/>
      <c r="AK58" s="1080"/>
      <c r="AL58" s="1081"/>
      <c r="AM58" s="1081"/>
      <c r="AN58" s="1081"/>
      <c r="AO58" s="1081"/>
      <c r="AP58" s="1081"/>
      <c r="AQ58" s="1081"/>
      <c r="AR58" s="1081"/>
      <c r="AS58" s="1081"/>
      <c r="AT58" s="1081"/>
      <c r="AU58" s="1081"/>
      <c r="AV58" s="1081"/>
      <c r="AW58" s="1081"/>
      <c r="AX58" s="1081"/>
      <c r="AY58" s="1081"/>
      <c r="AZ58" s="1082"/>
      <c r="BA58" s="1082"/>
      <c r="BB58" s="1082"/>
      <c r="BC58" s="1082"/>
      <c r="BD58" s="1082"/>
      <c r="BE58" s="1090"/>
      <c r="BF58" s="1090"/>
      <c r="BG58" s="1090"/>
      <c r="BH58" s="1090"/>
      <c r="BI58" s="1091"/>
      <c r="BJ58" s="254"/>
      <c r="BK58" s="254"/>
      <c r="BL58" s="254"/>
      <c r="BM58" s="254"/>
      <c r="BN58" s="254"/>
      <c r="BO58" s="267"/>
      <c r="BP58" s="267"/>
      <c r="BQ58" s="264">
        <v>52</v>
      </c>
      <c r="BR58" s="265"/>
      <c r="BS58" s="1072"/>
      <c r="BT58" s="1073"/>
      <c r="BU58" s="1073"/>
      <c r="BV58" s="1073"/>
      <c r="BW58" s="1073"/>
      <c r="BX58" s="1073"/>
      <c r="BY58" s="1073"/>
      <c r="BZ58" s="1073"/>
      <c r="CA58" s="1073"/>
      <c r="CB58" s="1073"/>
      <c r="CC58" s="1073"/>
      <c r="CD58" s="1073"/>
      <c r="CE58" s="1073"/>
      <c r="CF58" s="1073"/>
      <c r="CG58" s="1074"/>
      <c r="CH58" s="1047"/>
      <c r="CI58" s="1048"/>
      <c r="CJ58" s="1048"/>
      <c r="CK58" s="1048"/>
      <c r="CL58" s="1049"/>
      <c r="CM58" s="1047"/>
      <c r="CN58" s="1048"/>
      <c r="CO58" s="1048"/>
      <c r="CP58" s="1048"/>
      <c r="CQ58" s="1049"/>
      <c r="CR58" s="1047"/>
      <c r="CS58" s="1048"/>
      <c r="CT58" s="1048"/>
      <c r="CU58" s="1048"/>
      <c r="CV58" s="1049"/>
      <c r="CW58" s="1047"/>
      <c r="CX58" s="1048"/>
      <c r="CY58" s="1048"/>
      <c r="CZ58" s="1048"/>
      <c r="DA58" s="1049"/>
      <c r="DB58" s="1047"/>
      <c r="DC58" s="1048"/>
      <c r="DD58" s="1048"/>
      <c r="DE58" s="1048"/>
      <c r="DF58" s="1049"/>
      <c r="DG58" s="1047"/>
      <c r="DH58" s="1048"/>
      <c r="DI58" s="1048"/>
      <c r="DJ58" s="1048"/>
      <c r="DK58" s="1049"/>
      <c r="DL58" s="1047"/>
      <c r="DM58" s="1048"/>
      <c r="DN58" s="1048"/>
      <c r="DO58" s="1048"/>
      <c r="DP58" s="1049"/>
      <c r="DQ58" s="1047"/>
      <c r="DR58" s="1048"/>
      <c r="DS58" s="1048"/>
      <c r="DT58" s="1048"/>
      <c r="DU58" s="1049"/>
      <c r="DV58" s="1050"/>
      <c r="DW58" s="1051"/>
      <c r="DX58" s="1051"/>
      <c r="DY58" s="1051"/>
      <c r="DZ58" s="1052"/>
      <c r="EA58" s="248"/>
    </row>
    <row r="59" spans="1:131" s="249" customFormat="1" ht="26.25" customHeight="1" x14ac:dyDescent="0.15">
      <c r="A59" s="263">
        <v>32</v>
      </c>
      <c r="B59" s="1095"/>
      <c r="C59" s="1096"/>
      <c r="D59" s="1096"/>
      <c r="E59" s="1096"/>
      <c r="F59" s="1096"/>
      <c r="G59" s="1096"/>
      <c r="H59" s="1096"/>
      <c r="I59" s="1096"/>
      <c r="J59" s="1096"/>
      <c r="K59" s="1096"/>
      <c r="L59" s="1096"/>
      <c r="M59" s="1096"/>
      <c r="N59" s="1096"/>
      <c r="O59" s="1096"/>
      <c r="P59" s="1097"/>
      <c r="Q59" s="1098"/>
      <c r="R59" s="1081"/>
      <c r="S59" s="1081"/>
      <c r="T59" s="1081"/>
      <c r="U59" s="1081"/>
      <c r="V59" s="1081"/>
      <c r="W59" s="1081"/>
      <c r="X59" s="1081"/>
      <c r="Y59" s="1081"/>
      <c r="Z59" s="1081"/>
      <c r="AA59" s="1081"/>
      <c r="AB59" s="1081"/>
      <c r="AC59" s="1081"/>
      <c r="AD59" s="1081"/>
      <c r="AE59" s="1099"/>
      <c r="AF59" s="1077"/>
      <c r="AG59" s="1078"/>
      <c r="AH59" s="1078"/>
      <c r="AI59" s="1078"/>
      <c r="AJ59" s="1079"/>
      <c r="AK59" s="1080"/>
      <c r="AL59" s="1081"/>
      <c r="AM59" s="1081"/>
      <c r="AN59" s="1081"/>
      <c r="AO59" s="1081"/>
      <c r="AP59" s="1081"/>
      <c r="AQ59" s="1081"/>
      <c r="AR59" s="1081"/>
      <c r="AS59" s="1081"/>
      <c r="AT59" s="1081"/>
      <c r="AU59" s="1081"/>
      <c r="AV59" s="1081"/>
      <c r="AW59" s="1081"/>
      <c r="AX59" s="1081"/>
      <c r="AY59" s="1081"/>
      <c r="AZ59" s="1082"/>
      <c r="BA59" s="1082"/>
      <c r="BB59" s="1082"/>
      <c r="BC59" s="1082"/>
      <c r="BD59" s="1082"/>
      <c r="BE59" s="1090"/>
      <c r="BF59" s="1090"/>
      <c r="BG59" s="1090"/>
      <c r="BH59" s="1090"/>
      <c r="BI59" s="1091"/>
      <c r="BJ59" s="254"/>
      <c r="BK59" s="254"/>
      <c r="BL59" s="254"/>
      <c r="BM59" s="254"/>
      <c r="BN59" s="254"/>
      <c r="BO59" s="267"/>
      <c r="BP59" s="267"/>
      <c r="BQ59" s="264">
        <v>53</v>
      </c>
      <c r="BR59" s="265"/>
      <c r="BS59" s="1072"/>
      <c r="BT59" s="1073"/>
      <c r="BU59" s="1073"/>
      <c r="BV59" s="1073"/>
      <c r="BW59" s="1073"/>
      <c r="BX59" s="1073"/>
      <c r="BY59" s="1073"/>
      <c r="BZ59" s="1073"/>
      <c r="CA59" s="1073"/>
      <c r="CB59" s="1073"/>
      <c r="CC59" s="1073"/>
      <c r="CD59" s="1073"/>
      <c r="CE59" s="1073"/>
      <c r="CF59" s="1073"/>
      <c r="CG59" s="1074"/>
      <c r="CH59" s="1047"/>
      <c r="CI59" s="1048"/>
      <c r="CJ59" s="1048"/>
      <c r="CK59" s="1048"/>
      <c r="CL59" s="1049"/>
      <c r="CM59" s="1047"/>
      <c r="CN59" s="1048"/>
      <c r="CO59" s="1048"/>
      <c r="CP59" s="1048"/>
      <c r="CQ59" s="1049"/>
      <c r="CR59" s="1047"/>
      <c r="CS59" s="1048"/>
      <c r="CT59" s="1048"/>
      <c r="CU59" s="1048"/>
      <c r="CV59" s="1049"/>
      <c r="CW59" s="1047"/>
      <c r="CX59" s="1048"/>
      <c r="CY59" s="1048"/>
      <c r="CZ59" s="1048"/>
      <c r="DA59" s="1049"/>
      <c r="DB59" s="1047"/>
      <c r="DC59" s="1048"/>
      <c r="DD59" s="1048"/>
      <c r="DE59" s="1048"/>
      <c r="DF59" s="1049"/>
      <c r="DG59" s="1047"/>
      <c r="DH59" s="1048"/>
      <c r="DI59" s="1048"/>
      <c r="DJ59" s="1048"/>
      <c r="DK59" s="1049"/>
      <c r="DL59" s="1047"/>
      <c r="DM59" s="1048"/>
      <c r="DN59" s="1048"/>
      <c r="DO59" s="1048"/>
      <c r="DP59" s="1049"/>
      <c r="DQ59" s="1047"/>
      <c r="DR59" s="1048"/>
      <c r="DS59" s="1048"/>
      <c r="DT59" s="1048"/>
      <c r="DU59" s="1049"/>
      <c r="DV59" s="1050"/>
      <c r="DW59" s="1051"/>
      <c r="DX59" s="1051"/>
      <c r="DY59" s="1051"/>
      <c r="DZ59" s="1052"/>
      <c r="EA59" s="248"/>
    </row>
    <row r="60" spans="1:131" s="249" customFormat="1" ht="26.25" customHeight="1" x14ac:dyDescent="0.15">
      <c r="A60" s="263">
        <v>33</v>
      </c>
      <c r="B60" s="1095"/>
      <c r="C60" s="1096"/>
      <c r="D60" s="1096"/>
      <c r="E60" s="1096"/>
      <c r="F60" s="1096"/>
      <c r="G60" s="1096"/>
      <c r="H60" s="1096"/>
      <c r="I60" s="1096"/>
      <c r="J60" s="1096"/>
      <c r="K60" s="1096"/>
      <c r="L60" s="1096"/>
      <c r="M60" s="1096"/>
      <c r="N60" s="1096"/>
      <c r="O60" s="1096"/>
      <c r="P60" s="1097"/>
      <c r="Q60" s="1098"/>
      <c r="R60" s="1081"/>
      <c r="S60" s="1081"/>
      <c r="T60" s="1081"/>
      <c r="U60" s="1081"/>
      <c r="V60" s="1081"/>
      <c r="W60" s="1081"/>
      <c r="X60" s="1081"/>
      <c r="Y60" s="1081"/>
      <c r="Z60" s="1081"/>
      <c r="AA60" s="1081"/>
      <c r="AB60" s="1081"/>
      <c r="AC60" s="1081"/>
      <c r="AD60" s="1081"/>
      <c r="AE60" s="1099"/>
      <c r="AF60" s="1077"/>
      <c r="AG60" s="1078"/>
      <c r="AH60" s="1078"/>
      <c r="AI60" s="1078"/>
      <c r="AJ60" s="1079"/>
      <c r="AK60" s="1080"/>
      <c r="AL60" s="1081"/>
      <c r="AM60" s="1081"/>
      <c r="AN60" s="1081"/>
      <c r="AO60" s="1081"/>
      <c r="AP60" s="1081"/>
      <c r="AQ60" s="1081"/>
      <c r="AR60" s="1081"/>
      <c r="AS60" s="1081"/>
      <c r="AT60" s="1081"/>
      <c r="AU60" s="1081"/>
      <c r="AV60" s="1081"/>
      <c r="AW60" s="1081"/>
      <c r="AX60" s="1081"/>
      <c r="AY60" s="1081"/>
      <c r="AZ60" s="1082"/>
      <c r="BA60" s="1082"/>
      <c r="BB60" s="1082"/>
      <c r="BC60" s="1082"/>
      <c r="BD60" s="1082"/>
      <c r="BE60" s="1090"/>
      <c r="BF60" s="1090"/>
      <c r="BG60" s="1090"/>
      <c r="BH60" s="1090"/>
      <c r="BI60" s="1091"/>
      <c r="BJ60" s="254"/>
      <c r="BK60" s="254"/>
      <c r="BL60" s="254"/>
      <c r="BM60" s="254"/>
      <c r="BN60" s="254"/>
      <c r="BO60" s="267"/>
      <c r="BP60" s="267"/>
      <c r="BQ60" s="264">
        <v>54</v>
      </c>
      <c r="BR60" s="265"/>
      <c r="BS60" s="1072"/>
      <c r="BT60" s="1073"/>
      <c r="BU60" s="1073"/>
      <c r="BV60" s="1073"/>
      <c r="BW60" s="1073"/>
      <c r="BX60" s="1073"/>
      <c r="BY60" s="1073"/>
      <c r="BZ60" s="1073"/>
      <c r="CA60" s="1073"/>
      <c r="CB60" s="1073"/>
      <c r="CC60" s="1073"/>
      <c r="CD60" s="1073"/>
      <c r="CE60" s="1073"/>
      <c r="CF60" s="1073"/>
      <c r="CG60" s="1074"/>
      <c r="CH60" s="1047"/>
      <c r="CI60" s="1048"/>
      <c r="CJ60" s="1048"/>
      <c r="CK60" s="1048"/>
      <c r="CL60" s="1049"/>
      <c r="CM60" s="1047"/>
      <c r="CN60" s="1048"/>
      <c r="CO60" s="1048"/>
      <c r="CP60" s="1048"/>
      <c r="CQ60" s="1049"/>
      <c r="CR60" s="1047"/>
      <c r="CS60" s="1048"/>
      <c r="CT60" s="1048"/>
      <c r="CU60" s="1048"/>
      <c r="CV60" s="1049"/>
      <c r="CW60" s="1047"/>
      <c r="CX60" s="1048"/>
      <c r="CY60" s="1048"/>
      <c r="CZ60" s="1048"/>
      <c r="DA60" s="1049"/>
      <c r="DB60" s="1047"/>
      <c r="DC60" s="1048"/>
      <c r="DD60" s="1048"/>
      <c r="DE60" s="1048"/>
      <c r="DF60" s="1049"/>
      <c r="DG60" s="1047"/>
      <c r="DH60" s="1048"/>
      <c r="DI60" s="1048"/>
      <c r="DJ60" s="1048"/>
      <c r="DK60" s="1049"/>
      <c r="DL60" s="1047"/>
      <c r="DM60" s="1048"/>
      <c r="DN60" s="1048"/>
      <c r="DO60" s="1048"/>
      <c r="DP60" s="1049"/>
      <c r="DQ60" s="1047"/>
      <c r="DR60" s="1048"/>
      <c r="DS60" s="1048"/>
      <c r="DT60" s="1048"/>
      <c r="DU60" s="1049"/>
      <c r="DV60" s="1050"/>
      <c r="DW60" s="1051"/>
      <c r="DX60" s="1051"/>
      <c r="DY60" s="1051"/>
      <c r="DZ60" s="1052"/>
      <c r="EA60" s="248"/>
    </row>
    <row r="61" spans="1:131" s="249" customFormat="1" ht="26.25" customHeight="1" thickBot="1" x14ac:dyDescent="0.2">
      <c r="A61" s="263">
        <v>34</v>
      </c>
      <c r="B61" s="1095"/>
      <c r="C61" s="1096"/>
      <c r="D61" s="1096"/>
      <c r="E61" s="1096"/>
      <c r="F61" s="1096"/>
      <c r="G61" s="1096"/>
      <c r="H61" s="1096"/>
      <c r="I61" s="1096"/>
      <c r="J61" s="1096"/>
      <c r="K61" s="1096"/>
      <c r="L61" s="1096"/>
      <c r="M61" s="1096"/>
      <c r="N61" s="1096"/>
      <c r="O61" s="1096"/>
      <c r="P61" s="1097"/>
      <c r="Q61" s="1098"/>
      <c r="R61" s="1081"/>
      <c r="S61" s="1081"/>
      <c r="T61" s="1081"/>
      <c r="U61" s="1081"/>
      <c r="V61" s="1081"/>
      <c r="W61" s="1081"/>
      <c r="X61" s="1081"/>
      <c r="Y61" s="1081"/>
      <c r="Z61" s="1081"/>
      <c r="AA61" s="1081"/>
      <c r="AB61" s="1081"/>
      <c r="AC61" s="1081"/>
      <c r="AD61" s="1081"/>
      <c r="AE61" s="1099"/>
      <c r="AF61" s="1077"/>
      <c r="AG61" s="1078"/>
      <c r="AH61" s="1078"/>
      <c r="AI61" s="1078"/>
      <c r="AJ61" s="1079"/>
      <c r="AK61" s="1080"/>
      <c r="AL61" s="1081"/>
      <c r="AM61" s="1081"/>
      <c r="AN61" s="1081"/>
      <c r="AO61" s="1081"/>
      <c r="AP61" s="1081"/>
      <c r="AQ61" s="1081"/>
      <c r="AR61" s="1081"/>
      <c r="AS61" s="1081"/>
      <c r="AT61" s="1081"/>
      <c r="AU61" s="1081"/>
      <c r="AV61" s="1081"/>
      <c r="AW61" s="1081"/>
      <c r="AX61" s="1081"/>
      <c r="AY61" s="1081"/>
      <c r="AZ61" s="1082"/>
      <c r="BA61" s="1082"/>
      <c r="BB61" s="1082"/>
      <c r="BC61" s="1082"/>
      <c r="BD61" s="1082"/>
      <c r="BE61" s="1090"/>
      <c r="BF61" s="1090"/>
      <c r="BG61" s="1090"/>
      <c r="BH61" s="1090"/>
      <c r="BI61" s="1091"/>
      <c r="BJ61" s="254"/>
      <c r="BK61" s="254"/>
      <c r="BL61" s="254"/>
      <c r="BM61" s="254"/>
      <c r="BN61" s="254"/>
      <c r="BO61" s="267"/>
      <c r="BP61" s="267"/>
      <c r="BQ61" s="264">
        <v>55</v>
      </c>
      <c r="BR61" s="265"/>
      <c r="BS61" s="1072"/>
      <c r="BT61" s="1073"/>
      <c r="BU61" s="1073"/>
      <c r="BV61" s="1073"/>
      <c r="BW61" s="1073"/>
      <c r="BX61" s="1073"/>
      <c r="BY61" s="1073"/>
      <c r="BZ61" s="1073"/>
      <c r="CA61" s="1073"/>
      <c r="CB61" s="1073"/>
      <c r="CC61" s="1073"/>
      <c r="CD61" s="1073"/>
      <c r="CE61" s="1073"/>
      <c r="CF61" s="1073"/>
      <c r="CG61" s="1074"/>
      <c r="CH61" s="1047"/>
      <c r="CI61" s="1048"/>
      <c r="CJ61" s="1048"/>
      <c r="CK61" s="1048"/>
      <c r="CL61" s="1049"/>
      <c r="CM61" s="1047"/>
      <c r="CN61" s="1048"/>
      <c r="CO61" s="1048"/>
      <c r="CP61" s="1048"/>
      <c r="CQ61" s="1049"/>
      <c r="CR61" s="1047"/>
      <c r="CS61" s="1048"/>
      <c r="CT61" s="1048"/>
      <c r="CU61" s="1048"/>
      <c r="CV61" s="1049"/>
      <c r="CW61" s="1047"/>
      <c r="CX61" s="1048"/>
      <c r="CY61" s="1048"/>
      <c r="CZ61" s="1048"/>
      <c r="DA61" s="1049"/>
      <c r="DB61" s="1047"/>
      <c r="DC61" s="1048"/>
      <c r="DD61" s="1048"/>
      <c r="DE61" s="1048"/>
      <c r="DF61" s="1049"/>
      <c r="DG61" s="1047"/>
      <c r="DH61" s="1048"/>
      <c r="DI61" s="1048"/>
      <c r="DJ61" s="1048"/>
      <c r="DK61" s="1049"/>
      <c r="DL61" s="1047"/>
      <c r="DM61" s="1048"/>
      <c r="DN61" s="1048"/>
      <c r="DO61" s="1048"/>
      <c r="DP61" s="1049"/>
      <c r="DQ61" s="1047"/>
      <c r="DR61" s="1048"/>
      <c r="DS61" s="1048"/>
      <c r="DT61" s="1048"/>
      <c r="DU61" s="1049"/>
      <c r="DV61" s="1050"/>
      <c r="DW61" s="1051"/>
      <c r="DX61" s="1051"/>
      <c r="DY61" s="1051"/>
      <c r="DZ61" s="1052"/>
      <c r="EA61" s="248"/>
    </row>
    <row r="62" spans="1:131" s="249" customFormat="1" ht="26.25" customHeight="1" x14ac:dyDescent="0.15">
      <c r="A62" s="263">
        <v>35</v>
      </c>
      <c r="B62" s="1095"/>
      <c r="C62" s="1096"/>
      <c r="D62" s="1096"/>
      <c r="E62" s="1096"/>
      <c r="F62" s="1096"/>
      <c r="G62" s="1096"/>
      <c r="H62" s="1096"/>
      <c r="I62" s="1096"/>
      <c r="J62" s="1096"/>
      <c r="K62" s="1096"/>
      <c r="L62" s="1096"/>
      <c r="M62" s="1096"/>
      <c r="N62" s="1096"/>
      <c r="O62" s="1096"/>
      <c r="P62" s="1097"/>
      <c r="Q62" s="1098"/>
      <c r="R62" s="1081"/>
      <c r="S62" s="1081"/>
      <c r="T62" s="1081"/>
      <c r="U62" s="1081"/>
      <c r="V62" s="1081"/>
      <c r="W62" s="1081"/>
      <c r="X62" s="1081"/>
      <c r="Y62" s="1081"/>
      <c r="Z62" s="1081"/>
      <c r="AA62" s="1081"/>
      <c r="AB62" s="1081"/>
      <c r="AC62" s="1081"/>
      <c r="AD62" s="1081"/>
      <c r="AE62" s="1099"/>
      <c r="AF62" s="1077"/>
      <c r="AG62" s="1078"/>
      <c r="AH62" s="1078"/>
      <c r="AI62" s="1078"/>
      <c r="AJ62" s="1079"/>
      <c r="AK62" s="1080"/>
      <c r="AL62" s="1081"/>
      <c r="AM62" s="1081"/>
      <c r="AN62" s="1081"/>
      <c r="AO62" s="1081"/>
      <c r="AP62" s="1081"/>
      <c r="AQ62" s="1081"/>
      <c r="AR62" s="1081"/>
      <c r="AS62" s="1081"/>
      <c r="AT62" s="1081"/>
      <c r="AU62" s="1081"/>
      <c r="AV62" s="1081"/>
      <c r="AW62" s="1081"/>
      <c r="AX62" s="1081"/>
      <c r="AY62" s="1081"/>
      <c r="AZ62" s="1082"/>
      <c r="BA62" s="1082"/>
      <c r="BB62" s="1082"/>
      <c r="BC62" s="1082"/>
      <c r="BD62" s="1082"/>
      <c r="BE62" s="1090"/>
      <c r="BF62" s="1090"/>
      <c r="BG62" s="1090"/>
      <c r="BH62" s="1090"/>
      <c r="BI62" s="1091"/>
      <c r="BJ62" s="1092" t="s">
        <v>410</v>
      </c>
      <c r="BK62" s="1093"/>
      <c r="BL62" s="1093"/>
      <c r="BM62" s="1093"/>
      <c r="BN62" s="1094"/>
      <c r="BO62" s="267"/>
      <c r="BP62" s="267"/>
      <c r="BQ62" s="264">
        <v>56</v>
      </c>
      <c r="BR62" s="265"/>
      <c r="BS62" s="1072"/>
      <c r="BT62" s="1073"/>
      <c r="BU62" s="1073"/>
      <c r="BV62" s="1073"/>
      <c r="BW62" s="1073"/>
      <c r="BX62" s="1073"/>
      <c r="BY62" s="1073"/>
      <c r="BZ62" s="1073"/>
      <c r="CA62" s="1073"/>
      <c r="CB62" s="1073"/>
      <c r="CC62" s="1073"/>
      <c r="CD62" s="1073"/>
      <c r="CE62" s="1073"/>
      <c r="CF62" s="1073"/>
      <c r="CG62" s="1074"/>
      <c r="CH62" s="1047"/>
      <c r="CI62" s="1048"/>
      <c r="CJ62" s="1048"/>
      <c r="CK62" s="1048"/>
      <c r="CL62" s="1049"/>
      <c r="CM62" s="1047"/>
      <c r="CN62" s="1048"/>
      <c r="CO62" s="1048"/>
      <c r="CP62" s="1048"/>
      <c r="CQ62" s="1049"/>
      <c r="CR62" s="1047"/>
      <c r="CS62" s="1048"/>
      <c r="CT62" s="1048"/>
      <c r="CU62" s="1048"/>
      <c r="CV62" s="1049"/>
      <c r="CW62" s="1047"/>
      <c r="CX62" s="1048"/>
      <c r="CY62" s="1048"/>
      <c r="CZ62" s="1048"/>
      <c r="DA62" s="1049"/>
      <c r="DB62" s="1047"/>
      <c r="DC62" s="1048"/>
      <c r="DD62" s="1048"/>
      <c r="DE62" s="1048"/>
      <c r="DF62" s="1049"/>
      <c r="DG62" s="1047"/>
      <c r="DH62" s="1048"/>
      <c r="DI62" s="1048"/>
      <c r="DJ62" s="1048"/>
      <c r="DK62" s="1049"/>
      <c r="DL62" s="1047"/>
      <c r="DM62" s="1048"/>
      <c r="DN62" s="1048"/>
      <c r="DO62" s="1048"/>
      <c r="DP62" s="1049"/>
      <c r="DQ62" s="1047"/>
      <c r="DR62" s="1048"/>
      <c r="DS62" s="1048"/>
      <c r="DT62" s="1048"/>
      <c r="DU62" s="1049"/>
      <c r="DV62" s="1050"/>
      <c r="DW62" s="1051"/>
      <c r="DX62" s="1051"/>
      <c r="DY62" s="1051"/>
      <c r="DZ62" s="1052"/>
      <c r="EA62" s="248"/>
    </row>
    <row r="63" spans="1:131" s="249" customFormat="1" ht="26.25" customHeight="1" thickBot="1" x14ac:dyDescent="0.2">
      <c r="A63" s="266" t="s">
        <v>391</v>
      </c>
      <c r="B63" s="1001" t="s">
        <v>411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6"/>
      <c r="AF63" s="1087">
        <v>258</v>
      </c>
      <c r="AG63" s="1016"/>
      <c r="AH63" s="1016"/>
      <c r="AI63" s="1016"/>
      <c r="AJ63" s="1088"/>
      <c r="AK63" s="1089"/>
      <c r="AL63" s="1020"/>
      <c r="AM63" s="1020"/>
      <c r="AN63" s="1020"/>
      <c r="AO63" s="1020"/>
      <c r="AP63" s="1016">
        <v>1455</v>
      </c>
      <c r="AQ63" s="1016"/>
      <c r="AR63" s="1016"/>
      <c r="AS63" s="1016"/>
      <c r="AT63" s="1016"/>
      <c r="AU63" s="1016">
        <v>658</v>
      </c>
      <c r="AV63" s="1016"/>
      <c r="AW63" s="1016"/>
      <c r="AX63" s="1016"/>
      <c r="AY63" s="1016"/>
      <c r="AZ63" s="1083"/>
      <c r="BA63" s="1083"/>
      <c r="BB63" s="1083"/>
      <c r="BC63" s="1083"/>
      <c r="BD63" s="1083"/>
      <c r="BE63" s="1017"/>
      <c r="BF63" s="1017"/>
      <c r="BG63" s="1017"/>
      <c r="BH63" s="1017"/>
      <c r="BI63" s="1018"/>
      <c r="BJ63" s="1084" t="s">
        <v>393</v>
      </c>
      <c r="BK63" s="1008"/>
      <c r="BL63" s="1008"/>
      <c r="BM63" s="1008"/>
      <c r="BN63" s="1085"/>
      <c r="BO63" s="267"/>
      <c r="BP63" s="267"/>
      <c r="BQ63" s="264">
        <v>57</v>
      </c>
      <c r="BR63" s="265"/>
      <c r="BS63" s="1072"/>
      <c r="BT63" s="1073"/>
      <c r="BU63" s="1073"/>
      <c r="BV63" s="1073"/>
      <c r="BW63" s="1073"/>
      <c r="BX63" s="1073"/>
      <c r="BY63" s="1073"/>
      <c r="BZ63" s="1073"/>
      <c r="CA63" s="1073"/>
      <c r="CB63" s="1073"/>
      <c r="CC63" s="1073"/>
      <c r="CD63" s="1073"/>
      <c r="CE63" s="1073"/>
      <c r="CF63" s="1073"/>
      <c r="CG63" s="1074"/>
      <c r="CH63" s="1047"/>
      <c r="CI63" s="1048"/>
      <c r="CJ63" s="1048"/>
      <c r="CK63" s="1048"/>
      <c r="CL63" s="1049"/>
      <c r="CM63" s="1047"/>
      <c r="CN63" s="1048"/>
      <c r="CO63" s="1048"/>
      <c r="CP63" s="1048"/>
      <c r="CQ63" s="1049"/>
      <c r="CR63" s="1047"/>
      <c r="CS63" s="1048"/>
      <c r="CT63" s="1048"/>
      <c r="CU63" s="1048"/>
      <c r="CV63" s="1049"/>
      <c r="CW63" s="1047"/>
      <c r="CX63" s="1048"/>
      <c r="CY63" s="1048"/>
      <c r="CZ63" s="1048"/>
      <c r="DA63" s="1049"/>
      <c r="DB63" s="1047"/>
      <c r="DC63" s="1048"/>
      <c r="DD63" s="1048"/>
      <c r="DE63" s="1048"/>
      <c r="DF63" s="1049"/>
      <c r="DG63" s="1047"/>
      <c r="DH63" s="1048"/>
      <c r="DI63" s="1048"/>
      <c r="DJ63" s="1048"/>
      <c r="DK63" s="1049"/>
      <c r="DL63" s="1047"/>
      <c r="DM63" s="1048"/>
      <c r="DN63" s="1048"/>
      <c r="DO63" s="1048"/>
      <c r="DP63" s="1049"/>
      <c r="DQ63" s="1047"/>
      <c r="DR63" s="1048"/>
      <c r="DS63" s="1048"/>
      <c r="DT63" s="1048"/>
      <c r="DU63" s="1049"/>
      <c r="DV63" s="1050"/>
      <c r="DW63" s="1051"/>
      <c r="DX63" s="1051"/>
      <c r="DY63" s="1051"/>
      <c r="DZ63" s="105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2"/>
      <c r="BT64" s="1073"/>
      <c r="BU64" s="1073"/>
      <c r="BV64" s="1073"/>
      <c r="BW64" s="1073"/>
      <c r="BX64" s="1073"/>
      <c r="BY64" s="1073"/>
      <c r="BZ64" s="1073"/>
      <c r="CA64" s="1073"/>
      <c r="CB64" s="1073"/>
      <c r="CC64" s="1073"/>
      <c r="CD64" s="1073"/>
      <c r="CE64" s="1073"/>
      <c r="CF64" s="1073"/>
      <c r="CG64" s="1074"/>
      <c r="CH64" s="1047"/>
      <c r="CI64" s="1048"/>
      <c r="CJ64" s="1048"/>
      <c r="CK64" s="1048"/>
      <c r="CL64" s="1049"/>
      <c r="CM64" s="1047"/>
      <c r="CN64" s="1048"/>
      <c r="CO64" s="1048"/>
      <c r="CP64" s="1048"/>
      <c r="CQ64" s="1049"/>
      <c r="CR64" s="1047"/>
      <c r="CS64" s="1048"/>
      <c r="CT64" s="1048"/>
      <c r="CU64" s="1048"/>
      <c r="CV64" s="1049"/>
      <c r="CW64" s="1047"/>
      <c r="CX64" s="1048"/>
      <c r="CY64" s="1048"/>
      <c r="CZ64" s="1048"/>
      <c r="DA64" s="1049"/>
      <c r="DB64" s="1047"/>
      <c r="DC64" s="1048"/>
      <c r="DD64" s="1048"/>
      <c r="DE64" s="1048"/>
      <c r="DF64" s="1049"/>
      <c r="DG64" s="1047"/>
      <c r="DH64" s="1048"/>
      <c r="DI64" s="1048"/>
      <c r="DJ64" s="1048"/>
      <c r="DK64" s="1049"/>
      <c r="DL64" s="1047"/>
      <c r="DM64" s="1048"/>
      <c r="DN64" s="1048"/>
      <c r="DO64" s="1048"/>
      <c r="DP64" s="1049"/>
      <c r="DQ64" s="1047"/>
      <c r="DR64" s="1048"/>
      <c r="DS64" s="1048"/>
      <c r="DT64" s="1048"/>
      <c r="DU64" s="1049"/>
      <c r="DV64" s="1050"/>
      <c r="DW64" s="1051"/>
      <c r="DX64" s="1051"/>
      <c r="DY64" s="1051"/>
      <c r="DZ64" s="105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2"/>
      <c r="BT65" s="1073"/>
      <c r="BU65" s="1073"/>
      <c r="BV65" s="1073"/>
      <c r="BW65" s="1073"/>
      <c r="BX65" s="1073"/>
      <c r="BY65" s="1073"/>
      <c r="BZ65" s="1073"/>
      <c r="CA65" s="1073"/>
      <c r="CB65" s="1073"/>
      <c r="CC65" s="1073"/>
      <c r="CD65" s="1073"/>
      <c r="CE65" s="1073"/>
      <c r="CF65" s="1073"/>
      <c r="CG65" s="1074"/>
      <c r="CH65" s="1047"/>
      <c r="CI65" s="1048"/>
      <c r="CJ65" s="1048"/>
      <c r="CK65" s="1048"/>
      <c r="CL65" s="1049"/>
      <c r="CM65" s="1047"/>
      <c r="CN65" s="1048"/>
      <c r="CO65" s="1048"/>
      <c r="CP65" s="1048"/>
      <c r="CQ65" s="1049"/>
      <c r="CR65" s="1047"/>
      <c r="CS65" s="1048"/>
      <c r="CT65" s="1048"/>
      <c r="CU65" s="1048"/>
      <c r="CV65" s="1049"/>
      <c r="CW65" s="1047"/>
      <c r="CX65" s="1048"/>
      <c r="CY65" s="1048"/>
      <c r="CZ65" s="1048"/>
      <c r="DA65" s="1049"/>
      <c r="DB65" s="1047"/>
      <c r="DC65" s="1048"/>
      <c r="DD65" s="1048"/>
      <c r="DE65" s="1048"/>
      <c r="DF65" s="1049"/>
      <c r="DG65" s="1047"/>
      <c r="DH65" s="1048"/>
      <c r="DI65" s="1048"/>
      <c r="DJ65" s="1048"/>
      <c r="DK65" s="1049"/>
      <c r="DL65" s="1047"/>
      <c r="DM65" s="1048"/>
      <c r="DN65" s="1048"/>
      <c r="DO65" s="1048"/>
      <c r="DP65" s="1049"/>
      <c r="DQ65" s="1047"/>
      <c r="DR65" s="1048"/>
      <c r="DS65" s="1048"/>
      <c r="DT65" s="1048"/>
      <c r="DU65" s="1049"/>
      <c r="DV65" s="1050"/>
      <c r="DW65" s="1051"/>
      <c r="DX65" s="1051"/>
      <c r="DY65" s="1051"/>
      <c r="DZ65" s="1052"/>
      <c r="EA65" s="248"/>
    </row>
    <row r="66" spans="1:131" s="249" customFormat="1" ht="26.25" customHeight="1" x14ac:dyDescent="0.15">
      <c r="A66" s="1053" t="s">
        <v>413</v>
      </c>
      <c r="B66" s="1054"/>
      <c r="C66" s="1054"/>
      <c r="D66" s="1054"/>
      <c r="E66" s="1054"/>
      <c r="F66" s="1054"/>
      <c r="G66" s="1054"/>
      <c r="H66" s="1054"/>
      <c r="I66" s="1054"/>
      <c r="J66" s="1054"/>
      <c r="K66" s="1054"/>
      <c r="L66" s="1054"/>
      <c r="M66" s="1054"/>
      <c r="N66" s="1054"/>
      <c r="O66" s="1054"/>
      <c r="P66" s="1055"/>
      <c r="Q66" s="1059" t="s">
        <v>396</v>
      </c>
      <c r="R66" s="1060"/>
      <c r="S66" s="1060"/>
      <c r="T66" s="1060"/>
      <c r="U66" s="1061"/>
      <c r="V66" s="1059" t="s">
        <v>414</v>
      </c>
      <c r="W66" s="1060"/>
      <c r="X66" s="1060"/>
      <c r="Y66" s="1060"/>
      <c r="Z66" s="1061"/>
      <c r="AA66" s="1059" t="s">
        <v>415</v>
      </c>
      <c r="AB66" s="1060"/>
      <c r="AC66" s="1060"/>
      <c r="AD66" s="1060"/>
      <c r="AE66" s="1061"/>
      <c r="AF66" s="1065" t="s">
        <v>416</v>
      </c>
      <c r="AG66" s="1066"/>
      <c r="AH66" s="1066"/>
      <c r="AI66" s="1066"/>
      <c r="AJ66" s="1067"/>
      <c r="AK66" s="1059" t="s">
        <v>417</v>
      </c>
      <c r="AL66" s="1054"/>
      <c r="AM66" s="1054"/>
      <c r="AN66" s="1054"/>
      <c r="AO66" s="1055"/>
      <c r="AP66" s="1059" t="s">
        <v>418</v>
      </c>
      <c r="AQ66" s="1060"/>
      <c r="AR66" s="1060"/>
      <c r="AS66" s="1060"/>
      <c r="AT66" s="1061"/>
      <c r="AU66" s="1059" t="s">
        <v>419</v>
      </c>
      <c r="AV66" s="1060"/>
      <c r="AW66" s="1060"/>
      <c r="AX66" s="1060"/>
      <c r="AY66" s="1061"/>
      <c r="AZ66" s="1059" t="s">
        <v>379</v>
      </c>
      <c r="BA66" s="1060"/>
      <c r="BB66" s="1060"/>
      <c r="BC66" s="1060"/>
      <c r="BD66" s="1075"/>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6"/>
      <c r="B67" s="1057"/>
      <c r="C67" s="1057"/>
      <c r="D67" s="1057"/>
      <c r="E67" s="1057"/>
      <c r="F67" s="1057"/>
      <c r="G67" s="1057"/>
      <c r="H67" s="1057"/>
      <c r="I67" s="1057"/>
      <c r="J67" s="1057"/>
      <c r="K67" s="1057"/>
      <c r="L67" s="1057"/>
      <c r="M67" s="1057"/>
      <c r="N67" s="1057"/>
      <c r="O67" s="1057"/>
      <c r="P67" s="1058"/>
      <c r="Q67" s="1062"/>
      <c r="R67" s="1063"/>
      <c r="S67" s="1063"/>
      <c r="T67" s="1063"/>
      <c r="U67" s="1064"/>
      <c r="V67" s="1062"/>
      <c r="W67" s="1063"/>
      <c r="X67" s="1063"/>
      <c r="Y67" s="1063"/>
      <c r="Z67" s="1064"/>
      <c r="AA67" s="1062"/>
      <c r="AB67" s="1063"/>
      <c r="AC67" s="1063"/>
      <c r="AD67" s="1063"/>
      <c r="AE67" s="1064"/>
      <c r="AF67" s="1068"/>
      <c r="AG67" s="1069"/>
      <c r="AH67" s="1069"/>
      <c r="AI67" s="1069"/>
      <c r="AJ67" s="1070"/>
      <c r="AK67" s="1071"/>
      <c r="AL67" s="1057"/>
      <c r="AM67" s="1057"/>
      <c r="AN67" s="1057"/>
      <c r="AO67" s="1058"/>
      <c r="AP67" s="1062"/>
      <c r="AQ67" s="1063"/>
      <c r="AR67" s="1063"/>
      <c r="AS67" s="1063"/>
      <c r="AT67" s="1064"/>
      <c r="AU67" s="1062"/>
      <c r="AV67" s="1063"/>
      <c r="AW67" s="1063"/>
      <c r="AX67" s="1063"/>
      <c r="AY67" s="1064"/>
      <c r="AZ67" s="1062"/>
      <c r="BA67" s="1063"/>
      <c r="BB67" s="1063"/>
      <c r="BC67" s="1063"/>
      <c r="BD67" s="1076"/>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7" customHeight="1" thickTop="1" x14ac:dyDescent="0.15">
      <c r="A68" s="260">
        <v>1</v>
      </c>
      <c r="B68" s="1042" t="s">
        <v>577</v>
      </c>
      <c r="C68" s="1043"/>
      <c r="D68" s="1043"/>
      <c r="E68" s="1043"/>
      <c r="F68" s="1043"/>
      <c r="G68" s="1043"/>
      <c r="H68" s="1043"/>
      <c r="I68" s="1043"/>
      <c r="J68" s="1043"/>
      <c r="K68" s="1043"/>
      <c r="L68" s="1043"/>
      <c r="M68" s="1043"/>
      <c r="N68" s="1043"/>
      <c r="O68" s="1043"/>
      <c r="P68" s="1044"/>
      <c r="Q68" s="1045">
        <v>75</v>
      </c>
      <c r="R68" s="1039"/>
      <c r="S68" s="1039"/>
      <c r="T68" s="1039"/>
      <c r="U68" s="1039"/>
      <c r="V68" s="1039">
        <v>42</v>
      </c>
      <c r="W68" s="1039"/>
      <c r="X68" s="1039"/>
      <c r="Y68" s="1039"/>
      <c r="Z68" s="1039"/>
      <c r="AA68" s="1039">
        <v>33</v>
      </c>
      <c r="AB68" s="1039"/>
      <c r="AC68" s="1039"/>
      <c r="AD68" s="1039"/>
      <c r="AE68" s="1039"/>
      <c r="AF68" s="1039">
        <v>6</v>
      </c>
      <c r="AG68" s="1039"/>
      <c r="AH68" s="1039"/>
      <c r="AI68" s="1039"/>
      <c r="AJ68" s="1039"/>
      <c r="AK68" s="1046" t="s">
        <v>580</v>
      </c>
      <c r="AL68" s="1046"/>
      <c r="AM68" s="1046"/>
      <c r="AN68" s="1046"/>
      <c r="AO68" s="1046"/>
      <c r="AP68" s="1039" t="s">
        <v>580</v>
      </c>
      <c r="AQ68" s="1039"/>
      <c r="AR68" s="1039"/>
      <c r="AS68" s="1039"/>
      <c r="AT68" s="1039"/>
      <c r="AU68" s="1039" t="s">
        <v>580</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578</v>
      </c>
      <c r="C69" s="1032"/>
      <c r="D69" s="1032"/>
      <c r="E69" s="1032"/>
      <c r="F69" s="1032"/>
      <c r="G69" s="1032"/>
      <c r="H69" s="1032"/>
      <c r="I69" s="1032"/>
      <c r="J69" s="1032"/>
      <c r="K69" s="1032"/>
      <c r="L69" s="1032"/>
      <c r="M69" s="1032"/>
      <c r="N69" s="1032"/>
      <c r="O69" s="1032"/>
      <c r="P69" s="1033"/>
      <c r="Q69" s="1034">
        <v>2827</v>
      </c>
      <c r="R69" s="1028"/>
      <c r="S69" s="1028"/>
      <c r="T69" s="1028"/>
      <c r="U69" s="1028"/>
      <c r="V69" s="1028">
        <v>2710</v>
      </c>
      <c r="W69" s="1028"/>
      <c r="X69" s="1028"/>
      <c r="Y69" s="1028"/>
      <c r="Z69" s="1028"/>
      <c r="AA69" s="1028">
        <v>117</v>
      </c>
      <c r="AB69" s="1028"/>
      <c r="AC69" s="1028"/>
      <c r="AD69" s="1028"/>
      <c r="AE69" s="1028"/>
      <c r="AF69" s="1028">
        <v>115</v>
      </c>
      <c r="AG69" s="1028"/>
      <c r="AH69" s="1028"/>
      <c r="AI69" s="1028"/>
      <c r="AJ69" s="1028"/>
      <c r="AK69" s="1028" t="s">
        <v>579</v>
      </c>
      <c r="AL69" s="1028"/>
      <c r="AM69" s="1028"/>
      <c r="AN69" s="1028"/>
      <c r="AO69" s="1028"/>
      <c r="AP69" s="1028">
        <v>1770</v>
      </c>
      <c r="AQ69" s="1028"/>
      <c r="AR69" s="1028"/>
      <c r="AS69" s="1028"/>
      <c r="AT69" s="1028"/>
      <c r="AU69" s="1028">
        <v>230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574</v>
      </c>
      <c r="C70" s="1032"/>
      <c r="D70" s="1032"/>
      <c r="E70" s="1032"/>
      <c r="F70" s="1032"/>
      <c r="G70" s="1032"/>
      <c r="H70" s="1032"/>
      <c r="I70" s="1032"/>
      <c r="J70" s="1032"/>
      <c r="K70" s="1032"/>
      <c r="L70" s="1032"/>
      <c r="M70" s="1032"/>
      <c r="N70" s="1032"/>
      <c r="O70" s="1032"/>
      <c r="P70" s="1033"/>
      <c r="Q70" s="1034">
        <v>198</v>
      </c>
      <c r="R70" s="1028"/>
      <c r="S70" s="1028"/>
      <c r="T70" s="1028"/>
      <c r="U70" s="1028"/>
      <c r="V70" s="1028">
        <v>183</v>
      </c>
      <c r="W70" s="1028"/>
      <c r="X70" s="1028"/>
      <c r="Y70" s="1028"/>
      <c r="Z70" s="1028"/>
      <c r="AA70" s="1028">
        <v>15</v>
      </c>
      <c r="AB70" s="1028"/>
      <c r="AC70" s="1028"/>
      <c r="AD70" s="1028"/>
      <c r="AE70" s="1028"/>
      <c r="AF70" s="1028">
        <v>15</v>
      </c>
      <c r="AG70" s="1028"/>
      <c r="AH70" s="1028"/>
      <c r="AI70" s="1028"/>
      <c r="AJ70" s="1028"/>
      <c r="AK70" s="1028" t="s">
        <v>508</v>
      </c>
      <c r="AL70" s="1028"/>
      <c r="AM70" s="1028"/>
      <c r="AN70" s="1028"/>
      <c r="AO70" s="1028"/>
      <c r="AP70" s="1028" t="s">
        <v>508</v>
      </c>
      <c r="AQ70" s="1028"/>
      <c r="AR70" s="1028"/>
      <c r="AS70" s="1028"/>
      <c r="AT70" s="1028"/>
      <c r="AU70" s="1028" t="s">
        <v>508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575</v>
      </c>
      <c r="C71" s="1032"/>
      <c r="D71" s="1032"/>
      <c r="E71" s="1032"/>
      <c r="F71" s="1032"/>
      <c r="G71" s="1032"/>
      <c r="H71" s="1032"/>
      <c r="I71" s="1032"/>
      <c r="J71" s="1032"/>
      <c r="K71" s="1032"/>
      <c r="L71" s="1032"/>
      <c r="M71" s="1032"/>
      <c r="N71" s="1032"/>
      <c r="O71" s="1032"/>
      <c r="P71" s="1033"/>
      <c r="Q71" s="1034">
        <v>1227276</v>
      </c>
      <c r="R71" s="1028"/>
      <c r="S71" s="1028"/>
      <c r="T71" s="1028"/>
      <c r="U71" s="1028"/>
      <c r="V71" s="1028">
        <v>1165356</v>
      </c>
      <c r="W71" s="1028"/>
      <c r="X71" s="1028"/>
      <c r="Y71" s="1028"/>
      <c r="Z71" s="1028"/>
      <c r="AA71" s="1028">
        <v>61920</v>
      </c>
      <c r="AB71" s="1028"/>
      <c r="AC71" s="1028"/>
      <c r="AD71" s="1028"/>
      <c r="AE71" s="1028"/>
      <c r="AF71" s="1028">
        <v>61920</v>
      </c>
      <c r="AG71" s="1028"/>
      <c r="AH71" s="1028"/>
      <c r="AI71" s="1028"/>
      <c r="AJ71" s="1028"/>
      <c r="AK71" s="1028">
        <v>8500</v>
      </c>
      <c r="AL71" s="1028"/>
      <c r="AM71" s="1028"/>
      <c r="AN71" s="1028"/>
      <c r="AO71" s="1028"/>
      <c r="AP71" s="1028" t="s">
        <v>508</v>
      </c>
      <c r="AQ71" s="1028"/>
      <c r="AR71" s="1028"/>
      <c r="AS71" s="1028"/>
      <c r="AT71" s="1028"/>
      <c r="AU71" s="1028" t="s">
        <v>508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576</v>
      </c>
      <c r="C72" s="1032"/>
      <c r="D72" s="1032"/>
      <c r="E72" s="1032"/>
      <c r="F72" s="1032"/>
      <c r="G72" s="1032"/>
      <c r="H72" s="1032"/>
      <c r="I72" s="1032"/>
      <c r="J72" s="1032"/>
      <c r="K72" s="1032"/>
      <c r="L72" s="1032"/>
      <c r="M72" s="1032"/>
      <c r="N72" s="1032"/>
      <c r="O72" s="1032"/>
      <c r="P72" s="1033"/>
      <c r="Q72" s="1034">
        <v>39537</v>
      </c>
      <c r="R72" s="1028"/>
      <c r="S72" s="1028"/>
      <c r="T72" s="1028"/>
      <c r="U72" s="1028"/>
      <c r="V72" s="1028">
        <v>35602</v>
      </c>
      <c r="W72" s="1028"/>
      <c r="X72" s="1028"/>
      <c r="Y72" s="1028"/>
      <c r="Z72" s="1028"/>
      <c r="AA72" s="1028">
        <v>3935</v>
      </c>
      <c r="AB72" s="1028"/>
      <c r="AC72" s="1028"/>
      <c r="AD72" s="1028"/>
      <c r="AE72" s="1028"/>
      <c r="AF72" s="1028">
        <v>20048</v>
      </c>
      <c r="AG72" s="1028"/>
      <c r="AH72" s="1028"/>
      <c r="AI72" s="1028"/>
      <c r="AJ72" s="1028"/>
      <c r="AK72" s="1028" t="s">
        <v>508</v>
      </c>
      <c r="AL72" s="1028"/>
      <c r="AM72" s="1028"/>
      <c r="AN72" s="1028"/>
      <c r="AO72" s="1028"/>
      <c r="AP72" s="1028">
        <v>111649</v>
      </c>
      <c r="AQ72" s="1028"/>
      <c r="AR72" s="1028"/>
      <c r="AS72" s="1028"/>
      <c r="AT72" s="1028"/>
      <c r="AU72" s="1028" t="s">
        <v>508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41.25" customHeight="1" x14ac:dyDescent="0.15">
      <c r="A73" s="263">
        <v>6</v>
      </c>
      <c r="B73" s="1031" t="s">
        <v>590</v>
      </c>
      <c r="C73" s="1032"/>
      <c r="D73" s="1032"/>
      <c r="E73" s="1032"/>
      <c r="F73" s="1032"/>
      <c r="G73" s="1032"/>
      <c r="H73" s="1032"/>
      <c r="I73" s="1032"/>
      <c r="J73" s="1032"/>
      <c r="K73" s="1032"/>
      <c r="L73" s="1032"/>
      <c r="M73" s="1032"/>
      <c r="N73" s="1032"/>
      <c r="O73" s="1032"/>
      <c r="P73" s="1033"/>
      <c r="Q73" s="1035">
        <v>7557</v>
      </c>
      <c r="R73" s="1036"/>
      <c r="S73" s="1036"/>
      <c r="T73" s="1036"/>
      <c r="U73" s="1037"/>
      <c r="V73" s="1038">
        <v>5709</v>
      </c>
      <c r="W73" s="1036"/>
      <c r="X73" s="1036"/>
      <c r="Y73" s="1036"/>
      <c r="Z73" s="1037"/>
      <c r="AA73" s="1038">
        <v>1849</v>
      </c>
      <c r="AB73" s="1036"/>
      <c r="AC73" s="1036"/>
      <c r="AD73" s="1036"/>
      <c r="AE73" s="1037"/>
      <c r="AF73" s="1038">
        <v>17220</v>
      </c>
      <c r="AG73" s="1036"/>
      <c r="AH73" s="1036"/>
      <c r="AI73" s="1036"/>
      <c r="AJ73" s="1037"/>
      <c r="AK73" s="1038" t="s">
        <v>508</v>
      </c>
      <c r="AL73" s="1036"/>
      <c r="AM73" s="1036"/>
      <c r="AN73" s="1036"/>
      <c r="AO73" s="1037"/>
      <c r="AP73" s="1038">
        <v>16930</v>
      </c>
      <c r="AQ73" s="1036"/>
      <c r="AR73" s="1036"/>
      <c r="AS73" s="1036"/>
      <c r="AT73" s="1037"/>
      <c r="AU73" s="1038" t="s">
        <v>508</v>
      </c>
      <c r="AV73" s="1036"/>
      <c r="AW73" s="1036"/>
      <c r="AX73" s="1036"/>
      <c r="AY73" s="1037"/>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45" customHeight="1" x14ac:dyDescent="0.15">
      <c r="A74" s="263">
        <v>7</v>
      </c>
      <c r="B74" s="1031" t="s">
        <v>573</v>
      </c>
      <c r="C74" s="1032"/>
      <c r="D74" s="1032"/>
      <c r="E74" s="1032"/>
      <c r="F74" s="1032"/>
      <c r="G74" s="1032"/>
      <c r="H74" s="1032"/>
      <c r="I74" s="1032"/>
      <c r="J74" s="1032"/>
      <c r="K74" s="1032"/>
      <c r="L74" s="1032"/>
      <c r="M74" s="1032"/>
      <c r="N74" s="1032"/>
      <c r="O74" s="1032"/>
      <c r="P74" s="1033"/>
      <c r="Q74" s="1034">
        <v>645</v>
      </c>
      <c r="R74" s="1028"/>
      <c r="S74" s="1028"/>
      <c r="T74" s="1028"/>
      <c r="U74" s="1028"/>
      <c r="V74" s="1028">
        <v>633</v>
      </c>
      <c r="W74" s="1028"/>
      <c r="X74" s="1028"/>
      <c r="Y74" s="1028"/>
      <c r="Z74" s="1028"/>
      <c r="AA74" s="1028">
        <v>12</v>
      </c>
      <c r="AB74" s="1028"/>
      <c r="AC74" s="1028"/>
      <c r="AD74" s="1028"/>
      <c r="AE74" s="1028"/>
      <c r="AF74" s="1028">
        <v>443</v>
      </c>
      <c r="AG74" s="1028"/>
      <c r="AH74" s="1028"/>
      <c r="AI74" s="1028"/>
      <c r="AJ74" s="1028"/>
      <c r="AK74" s="1028">
        <v>130</v>
      </c>
      <c r="AL74" s="1028"/>
      <c r="AM74" s="1028"/>
      <c r="AN74" s="1028"/>
      <c r="AO74" s="1028"/>
      <c r="AP74" s="1028">
        <v>2013</v>
      </c>
      <c r="AQ74" s="1028"/>
      <c r="AR74" s="1028"/>
      <c r="AS74" s="1028"/>
      <c r="AT74" s="1028"/>
      <c r="AU74" s="1028" t="s">
        <v>508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99767</v>
      </c>
      <c r="AG88" s="1016"/>
      <c r="AH88" s="1016"/>
      <c r="AI88" s="1016"/>
      <c r="AJ88" s="1016"/>
      <c r="AK88" s="1020"/>
      <c r="AL88" s="1020"/>
      <c r="AM88" s="1020"/>
      <c r="AN88" s="1020"/>
      <c r="AO88" s="1020"/>
      <c r="AP88" s="1016">
        <v>132362</v>
      </c>
      <c r="AQ88" s="1016"/>
      <c r="AR88" s="1016"/>
      <c r="AS88" s="1016"/>
      <c r="AT88" s="1016"/>
      <c r="AU88" s="1016">
        <v>230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306</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306</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306</v>
      </c>
      <c r="DR109" s="951"/>
      <c r="DS109" s="951"/>
      <c r="DT109" s="951"/>
      <c r="DU109" s="952"/>
      <c r="DV109" s="953" t="s">
        <v>431</v>
      </c>
      <c r="DW109" s="951"/>
      <c r="DX109" s="951"/>
      <c r="DY109" s="951"/>
      <c r="DZ109" s="982"/>
    </row>
    <row r="110" spans="1:131" s="248" customFormat="1" ht="26.25" customHeight="1" x14ac:dyDescent="0.15">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561528</v>
      </c>
      <c r="AB110" s="944"/>
      <c r="AC110" s="944"/>
      <c r="AD110" s="944"/>
      <c r="AE110" s="945"/>
      <c r="AF110" s="946">
        <v>544294</v>
      </c>
      <c r="AG110" s="944"/>
      <c r="AH110" s="944"/>
      <c r="AI110" s="944"/>
      <c r="AJ110" s="945"/>
      <c r="AK110" s="946">
        <v>596353</v>
      </c>
      <c r="AL110" s="944"/>
      <c r="AM110" s="944"/>
      <c r="AN110" s="944"/>
      <c r="AO110" s="945"/>
      <c r="AP110" s="947">
        <v>14.3</v>
      </c>
      <c r="AQ110" s="948"/>
      <c r="AR110" s="948"/>
      <c r="AS110" s="948"/>
      <c r="AT110" s="949"/>
      <c r="AU110" s="983" t="s">
        <v>73</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5942998</v>
      </c>
      <c r="BR110" s="891"/>
      <c r="BS110" s="891"/>
      <c r="BT110" s="891"/>
      <c r="BU110" s="891"/>
      <c r="BV110" s="891">
        <v>5856881</v>
      </c>
      <c r="BW110" s="891"/>
      <c r="BX110" s="891"/>
      <c r="BY110" s="891"/>
      <c r="BZ110" s="891"/>
      <c r="CA110" s="891">
        <v>5696060</v>
      </c>
      <c r="CB110" s="891"/>
      <c r="CC110" s="891"/>
      <c r="CD110" s="891"/>
      <c r="CE110" s="891"/>
      <c r="CF110" s="915">
        <v>136.19999999999999</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393</v>
      </c>
      <c r="DH110" s="891"/>
      <c r="DI110" s="891"/>
      <c r="DJ110" s="891"/>
      <c r="DK110" s="891"/>
      <c r="DL110" s="891" t="s">
        <v>393</v>
      </c>
      <c r="DM110" s="891"/>
      <c r="DN110" s="891"/>
      <c r="DO110" s="891"/>
      <c r="DP110" s="891"/>
      <c r="DQ110" s="891" t="s">
        <v>131</v>
      </c>
      <c r="DR110" s="891"/>
      <c r="DS110" s="891"/>
      <c r="DT110" s="891"/>
      <c r="DU110" s="891"/>
      <c r="DV110" s="892" t="s">
        <v>393</v>
      </c>
      <c r="DW110" s="892"/>
      <c r="DX110" s="892"/>
      <c r="DY110" s="892"/>
      <c r="DZ110" s="893"/>
    </row>
    <row r="111" spans="1:131" s="248" customFormat="1" ht="26.25" customHeight="1" x14ac:dyDescent="0.15">
      <c r="A111" s="820" t="s">
        <v>437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393</v>
      </c>
      <c r="AB111" s="972"/>
      <c r="AC111" s="972"/>
      <c r="AD111" s="972"/>
      <c r="AE111" s="973"/>
      <c r="AF111" s="974" t="s">
        <v>393</v>
      </c>
      <c r="AG111" s="972"/>
      <c r="AH111" s="972"/>
      <c r="AI111" s="972"/>
      <c r="AJ111" s="973"/>
      <c r="AK111" s="974" t="s">
        <v>393</v>
      </c>
      <c r="AL111" s="972"/>
      <c r="AM111" s="972"/>
      <c r="AN111" s="972"/>
      <c r="AO111" s="973"/>
      <c r="AP111" s="975" t="s">
        <v>393</v>
      </c>
      <c r="AQ111" s="976"/>
      <c r="AR111" s="976"/>
      <c r="AS111" s="976"/>
      <c r="AT111" s="977"/>
      <c r="AU111" s="985"/>
      <c r="AV111" s="986"/>
      <c r="AW111" s="986"/>
      <c r="AX111" s="986"/>
      <c r="AY111" s="986"/>
      <c r="AZ111" s="861" t="s">
        <v>438</v>
      </c>
      <c r="BA111" s="796"/>
      <c r="BB111" s="796"/>
      <c r="BC111" s="796"/>
      <c r="BD111" s="796"/>
      <c r="BE111" s="796"/>
      <c r="BF111" s="796"/>
      <c r="BG111" s="796"/>
      <c r="BH111" s="796"/>
      <c r="BI111" s="796"/>
      <c r="BJ111" s="796"/>
      <c r="BK111" s="796"/>
      <c r="BL111" s="796"/>
      <c r="BM111" s="796"/>
      <c r="BN111" s="796"/>
      <c r="BO111" s="796"/>
      <c r="BP111" s="797"/>
      <c r="BQ111" s="862" t="s">
        <v>393</v>
      </c>
      <c r="BR111" s="863"/>
      <c r="BS111" s="863"/>
      <c r="BT111" s="863"/>
      <c r="BU111" s="863"/>
      <c r="BV111" s="863" t="s">
        <v>131</v>
      </c>
      <c r="BW111" s="863"/>
      <c r="BX111" s="863"/>
      <c r="BY111" s="863"/>
      <c r="BZ111" s="863"/>
      <c r="CA111" s="863" t="s">
        <v>131</v>
      </c>
      <c r="CB111" s="863"/>
      <c r="CC111" s="863"/>
      <c r="CD111" s="863"/>
      <c r="CE111" s="863"/>
      <c r="CF111" s="924" t="s">
        <v>393</v>
      </c>
      <c r="CG111" s="925"/>
      <c r="CH111" s="925"/>
      <c r="CI111" s="925"/>
      <c r="CJ111" s="925"/>
      <c r="CK111" s="980"/>
      <c r="CL111" s="867"/>
      <c r="CM111" s="870" t="s">
        <v>439</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393</v>
      </c>
      <c r="DH111" s="863"/>
      <c r="DI111" s="863"/>
      <c r="DJ111" s="863"/>
      <c r="DK111" s="863"/>
      <c r="DL111" s="863" t="s">
        <v>393</v>
      </c>
      <c r="DM111" s="863"/>
      <c r="DN111" s="863"/>
      <c r="DO111" s="863"/>
      <c r="DP111" s="863"/>
      <c r="DQ111" s="863" t="s">
        <v>393</v>
      </c>
      <c r="DR111" s="863"/>
      <c r="DS111" s="863"/>
      <c r="DT111" s="863"/>
      <c r="DU111" s="863"/>
      <c r="DV111" s="840" t="s">
        <v>393</v>
      </c>
      <c r="DW111" s="840"/>
      <c r="DX111" s="840"/>
      <c r="DY111" s="840"/>
      <c r="DZ111" s="841"/>
    </row>
    <row r="112" spans="1:131" s="248" customFormat="1" ht="26.25" customHeight="1" x14ac:dyDescent="0.15">
      <c r="A112" s="965" t="s">
        <v>440</v>
      </c>
      <c r="B112" s="966"/>
      <c r="C112" s="796" t="s">
        <v>441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131</v>
      </c>
      <c r="AB112" s="826"/>
      <c r="AC112" s="826"/>
      <c r="AD112" s="826"/>
      <c r="AE112" s="827"/>
      <c r="AF112" s="828" t="s">
        <v>131</v>
      </c>
      <c r="AG112" s="826"/>
      <c r="AH112" s="826"/>
      <c r="AI112" s="826"/>
      <c r="AJ112" s="827"/>
      <c r="AK112" s="828" t="s">
        <v>131</v>
      </c>
      <c r="AL112" s="826"/>
      <c r="AM112" s="826"/>
      <c r="AN112" s="826"/>
      <c r="AO112" s="827"/>
      <c r="AP112" s="873" t="s">
        <v>393</v>
      </c>
      <c r="AQ112" s="874"/>
      <c r="AR112" s="874"/>
      <c r="AS112" s="874"/>
      <c r="AT112" s="875"/>
      <c r="AU112" s="985"/>
      <c r="AV112" s="986"/>
      <c r="AW112" s="986"/>
      <c r="AX112" s="986"/>
      <c r="AY112" s="986"/>
      <c r="AZ112" s="861" t="s">
        <v>442</v>
      </c>
      <c r="BA112" s="796"/>
      <c r="BB112" s="796"/>
      <c r="BC112" s="796"/>
      <c r="BD112" s="796"/>
      <c r="BE112" s="796"/>
      <c r="BF112" s="796"/>
      <c r="BG112" s="796"/>
      <c r="BH112" s="796"/>
      <c r="BI112" s="796"/>
      <c r="BJ112" s="796"/>
      <c r="BK112" s="796"/>
      <c r="BL112" s="796"/>
      <c r="BM112" s="796"/>
      <c r="BN112" s="796"/>
      <c r="BO112" s="796"/>
      <c r="BP112" s="797"/>
      <c r="BQ112" s="862">
        <v>1284144</v>
      </c>
      <c r="BR112" s="863"/>
      <c r="BS112" s="863"/>
      <c r="BT112" s="863"/>
      <c r="BU112" s="863"/>
      <c r="BV112" s="863">
        <v>805895</v>
      </c>
      <c r="BW112" s="863"/>
      <c r="BX112" s="863"/>
      <c r="BY112" s="863"/>
      <c r="BZ112" s="863"/>
      <c r="CA112" s="863">
        <v>657661</v>
      </c>
      <c r="CB112" s="863"/>
      <c r="CC112" s="863"/>
      <c r="CD112" s="863"/>
      <c r="CE112" s="863"/>
      <c r="CF112" s="924">
        <v>15.7</v>
      </c>
      <c r="CG112" s="925"/>
      <c r="CH112" s="925"/>
      <c r="CI112" s="925"/>
      <c r="CJ112" s="925"/>
      <c r="CK112" s="980"/>
      <c r="CL112" s="867"/>
      <c r="CM112" s="870" t="s">
        <v>443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131</v>
      </c>
      <c r="DH112" s="863"/>
      <c r="DI112" s="863"/>
      <c r="DJ112" s="863"/>
      <c r="DK112" s="863"/>
      <c r="DL112" s="863" t="s">
        <v>131</v>
      </c>
      <c r="DM112" s="863"/>
      <c r="DN112" s="863"/>
      <c r="DO112" s="863"/>
      <c r="DP112" s="863"/>
      <c r="DQ112" s="863" t="s">
        <v>131</v>
      </c>
      <c r="DR112" s="863"/>
      <c r="DS112" s="863"/>
      <c r="DT112" s="863"/>
      <c r="DU112" s="863"/>
      <c r="DV112" s="840" t="s">
        <v>393</v>
      </c>
      <c r="DW112" s="840"/>
      <c r="DX112" s="840"/>
      <c r="DY112" s="840"/>
      <c r="DZ112" s="841"/>
    </row>
    <row r="113" spans="1:130" s="248" customFormat="1" ht="26.25" customHeight="1" x14ac:dyDescent="0.15">
      <c r="A113" s="967"/>
      <c r="B113" s="968"/>
      <c r="C113" s="796" t="s">
        <v>444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161689</v>
      </c>
      <c r="AB113" s="972"/>
      <c r="AC113" s="972"/>
      <c r="AD113" s="972"/>
      <c r="AE113" s="973"/>
      <c r="AF113" s="974">
        <v>81384</v>
      </c>
      <c r="AG113" s="972"/>
      <c r="AH113" s="972"/>
      <c r="AI113" s="972"/>
      <c r="AJ113" s="973"/>
      <c r="AK113" s="974">
        <v>77714</v>
      </c>
      <c r="AL113" s="972"/>
      <c r="AM113" s="972"/>
      <c r="AN113" s="972"/>
      <c r="AO113" s="973"/>
      <c r="AP113" s="975">
        <v>1.9</v>
      </c>
      <c r="AQ113" s="976"/>
      <c r="AR113" s="976"/>
      <c r="AS113" s="976"/>
      <c r="AT113" s="977"/>
      <c r="AU113" s="985"/>
      <c r="AV113" s="986"/>
      <c r="AW113" s="986"/>
      <c r="AX113" s="986"/>
      <c r="AY113" s="986"/>
      <c r="AZ113" s="861" t="s">
        <v>445</v>
      </c>
      <c r="BA113" s="796"/>
      <c r="BB113" s="796"/>
      <c r="BC113" s="796"/>
      <c r="BD113" s="796"/>
      <c r="BE113" s="796"/>
      <c r="BF113" s="796"/>
      <c r="BG113" s="796"/>
      <c r="BH113" s="796"/>
      <c r="BI113" s="796"/>
      <c r="BJ113" s="796"/>
      <c r="BK113" s="796"/>
      <c r="BL113" s="796"/>
      <c r="BM113" s="796"/>
      <c r="BN113" s="796"/>
      <c r="BO113" s="796"/>
      <c r="BP113" s="797"/>
      <c r="BQ113" s="862">
        <v>495911</v>
      </c>
      <c r="BR113" s="863"/>
      <c r="BS113" s="863"/>
      <c r="BT113" s="863"/>
      <c r="BU113" s="863"/>
      <c r="BV113" s="863">
        <v>682322</v>
      </c>
      <c r="BW113" s="863"/>
      <c r="BX113" s="863"/>
      <c r="BY113" s="863"/>
      <c r="BZ113" s="863"/>
      <c r="CA113" s="863">
        <v>501963</v>
      </c>
      <c r="CB113" s="863"/>
      <c r="CC113" s="863"/>
      <c r="CD113" s="863"/>
      <c r="CE113" s="863"/>
      <c r="CF113" s="924">
        <v>12</v>
      </c>
      <c r="CG113" s="925"/>
      <c r="CH113" s="925"/>
      <c r="CI113" s="925"/>
      <c r="CJ113" s="925"/>
      <c r="CK113" s="980"/>
      <c r="CL113" s="867"/>
      <c r="CM113" s="870" t="s">
        <v>446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131</v>
      </c>
      <c r="DH113" s="826"/>
      <c r="DI113" s="826"/>
      <c r="DJ113" s="826"/>
      <c r="DK113" s="827"/>
      <c r="DL113" s="828" t="s">
        <v>131</v>
      </c>
      <c r="DM113" s="826"/>
      <c r="DN113" s="826"/>
      <c r="DO113" s="826"/>
      <c r="DP113" s="827"/>
      <c r="DQ113" s="828" t="s">
        <v>393</v>
      </c>
      <c r="DR113" s="826"/>
      <c r="DS113" s="826"/>
      <c r="DT113" s="826"/>
      <c r="DU113" s="827"/>
      <c r="DV113" s="873" t="s">
        <v>131</v>
      </c>
      <c r="DW113" s="874"/>
      <c r="DX113" s="874"/>
      <c r="DY113" s="874"/>
      <c r="DZ113" s="875"/>
    </row>
    <row r="114" spans="1:130" s="248" customFormat="1" ht="26.25" customHeight="1" x14ac:dyDescent="0.15">
      <c r="A114" s="967"/>
      <c r="B114" s="968"/>
      <c r="C114" s="796" t="s">
        <v>447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149958</v>
      </c>
      <c r="AB114" s="826"/>
      <c r="AC114" s="826"/>
      <c r="AD114" s="826"/>
      <c r="AE114" s="827"/>
      <c r="AF114" s="828">
        <v>184834</v>
      </c>
      <c r="AG114" s="826"/>
      <c r="AH114" s="826"/>
      <c r="AI114" s="826"/>
      <c r="AJ114" s="827"/>
      <c r="AK114" s="828">
        <v>201096</v>
      </c>
      <c r="AL114" s="826"/>
      <c r="AM114" s="826"/>
      <c r="AN114" s="826"/>
      <c r="AO114" s="827"/>
      <c r="AP114" s="873">
        <v>4.8</v>
      </c>
      <c r="AQ114" s="874"/>
      <c r="AR114" s="874"/>
      <c r="AS114" s="874"/>
      <c r="AT114" s="875"/>
      <c r="AU114" s="985"/>
      <c r="AV114" s="986"/>
      <c r="AW114" s="986"/>
      <c r="AX114" s="986"/>
      <c r="AY114" s="986"/>
      <c r="AZ114" s="861" t="s">
        <v>448</v>
      </c>
      <c r="BA114" s="796"/>
      <c r="BB114" s="796"/>
      <c r="BC114" s="796"/>
      <c r="BD114" s="796"/>
      <c r="BE114" s="796"/>
      <c r="BF114" s="796"/>
      <c r="BG114" s="796"/>
      <c r="BH114" s="796"/>
      <c r="BI114" s="796"/>
      <c r="BJ114" s="796"/>
      <c r="BK114" s="796"/>
      <c r="BL114" s="796"/>
      <c r="BM114" s="796"/>
      <c r="BN114" s="796"/>
      <c r="BO114" s="796"/>
      <c r="BP114" s="797"/>
      <c r="BQ114" s="862">
        <v>1802678</v>
      </c>
      <c r="BR114" s="863"/>
      <c r="BS114" s="863"/>
      <c r="BT114" s="863"/>
      <c r="BU114" s="863"/>
      <c r="BV114" s="863">
        <v>1618840</v>
      </c>
      <c r="BW114" s="863"/>
      <c r="BX114" s="863"/>
      <c r="BY114" s="863"/>
      <c r="BZ114" s="863"/>
      <c r="CA114" s="863">
        <v>1502452</v>
      </c>
      <c r="CB114" s="863"/>
      <c r="CC114" s="863"/>
      <c r="CD114" s="863"/>
      <c r="CE114" s="863"/>
      <c r="CF114" s="924">
        <v>35.9</v>
      </c>
      <c r="CG114" s="925"/>
      <c r="CH114" s="925"/>
      <c r="CI114" s="925"/>
      <c r="CJ114" s="925"/>
      <c r="CK114" s="980"/>
      <c r="CL114" s="867"/>
      <c r="CM114" s="870" t="s">
        <v>449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131</v>
      </c>
      <c r="DH114" s="826"/>
      <c r="DI114" s="826"/>
      <c r="DJ114" s="826"/>
      <c r="DK114" s="827"/>
      <c r="DL114" s="828" t="s">
        <v>393</v>
      </c>
      <c r="DM114" s="826"/>
      <c r="DN114" s="826"/>
      <c r="DO114" s="826"/>
      <c r="DP114" s="827"/>
      <c r="DQ114" s="828" t="s">
        <v>131</v>
      </c>
      <c r="DR114" s="826"/>
      <c r="DS114" s="826"/>
      <c r="DT114" s="826"/>
      <c r="DU114" s="827"/>
      <c r="DV114" s="873" t="s">
        <v>393</v>
      </c>
      <c r="DW114" s="874"/>
      <c r="DX114" s="874"/>
      <c r="DY114" s="874"/>
      <c r="DZ114" s="875"/>
    </row>
    <row r="115" spans="1:130" s="248" customFormat="1" ht="26.25" customHeight="1" x14ac:dyDescent="0.15">
      <c r="A115" s="967"/>
      <c r="B115" s="968"/>
      <c r="C115" s="796" t="s">
        <v>450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393</v>
      </c>
      <c r="AB115" s="972"/>
      <c r="AC115" s="972"/>
      <c r="AD115" s="972"/>
      <c r="AE115" s="973"/>
      <c r="AF115" s="974" t="s">
        <v>393</v>
      </c>
      <c r="AG115" s="972"/>
      <c r="AH115" s="972"/>
      <c r="AI115" s="972"/>
      <c r="AJ115" s="973"/>
      <c r="AK115" s="974" t="s">
        <v>131</v>
      </c>
      <c r="AL115" s="972"/>
      <c r="AM115" s="972"/>
      <c r="AN115" s="972"/>
      <c r="AO115" s="973"/>
      <c r="AP115" s="975" t="s">
        <v>131</v>
      </c>
      <c r="AQ115" s="976"/>
      <c r="AR115" s="976"/>
      <c r="AS115" s="976"/>
      <c r="AT115" s="977"/>
      <c r="AU115" s="985"/>
      <c r="AV115" s="986"/>
      <c r="AW115" s="986"/>
      <c r="AX115" s="986"/>
      <c r="AY115" s="986"/>
      <c r="AZ115" s="861" t="s">
        <v>451</v>
      </c>
      <c r="BA115" s="796"/>
      <c r="BB115" s="796"/>
      <c r="BC115" s="796"/>
      <c r="BD115" s="796"/>
      <c r="BE115" s="796"/>
      <c r="BF115" s="796"/>
      <c r="BG115" s="796"/>
      <c r="BH115" s="796"/>
      <c r="BI115" s="796"/>
      <c r="BJ115" s="796"/>
      <c r="BK115" s="796"/>
      <c r="BL115" s="796"/>
      <c r="BM115" s="796"/>
      <c r="BN115" s="796"/>
      <c r="BO115" s="796"/>
      <c r="BP115" s="797"/>
      <c r="BQ115" s="862" t="s">
        <v>393</v>
      </c>
      <c r="BR115" s="863"/>
      <c r="BS115" s="863"/>
      <c r="BT115" s="863"/>
      <c r="BU115" s="863"/>
      <c r="BV115" s="863" t="s">
        <v>393</v>
      </c>
      <c r="BW115" s="863"/>
      <c r="BX115" s="863"/>
      <c r="BY115" s="863"/>
      <c r="BZ115" s="863"/>
      <c r="CA115" s="863" t="s">
        <v>131</v>
      </c>
      <c r="CB115" s="863"/>
      <c r="CC115" s="863"/>
      <c r="CD115" s="863"/>
      <c r="CE115" s="863"/>
      <c r="CF115" s="924" t="s">
        <v>131</v>
      </c>
      <c r="CG115" s="925"/>
      <c r="CH115" s="925"/>
      <c r="CI115" s="925"/>
      <c r="CJ115" s="925"/>
      <c r="CK115" s="980"/>
      <c r="CL115" s="867"/>
      <c r="CM115" s="861" t="s">
        <v>452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393</v>
      </c>
      <c r="DH115" s="826"/>
      <c r="DI115" s="826"/>
      <c r="DJ115" s="826"/>
      <c r="DK115" s="827"/>
      <c r="DL115" s="828" t="s">
        <v>393</v>
      </c>
      <c r="DM115" s="826"/>
      <c r="DN115" s="826"/>
      <c r="DO115" s="826"/>
      <c r="DP115" s="827"/>
      <c r="DQ115" s="828" t="s">
        <v>393</v>
      </c>
      <c r="DR115" s="826"/>
      <c r="DS115" s="826"/>
      <c r="DT115" s="826"/>
      <c r="DU115" s="827"/>
      <c r="DV115" s="873" t="s">
        <v>393</v>
      </c>
      <c r="DW115" s="874"/>
      <c r="DX115" s="874"/>
      <c r="DY115" s="874"/>
      <c r="DZ115" s="875"/>
    </row>
    <row r="116" spans="1:130" s="248" customFormat="1" ht="26.25" customHeight="1" x14ac:dyDescent="0.15">
      <c r="A116" s="969"/>
      <c r="B116" s="970"/>
      <c r="C116" s="929" t="s">
        <v>453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131</v>
      </c>
      <c r="AB116" s="826"/>
      <c r="AC116" s="826"/>
      <c r="AD116" s="826"/>
      <c r="AE116" s="827"/>
      <c r="AF116" s="828" t="s">
        <v>393</v>
      </c>
      <c r="AG116" s="826"/>
      <c r="AH116" s="826"/>
      <c r="AI116" s="826"/>
      <c r="AJ116" s="827"/>
      <c r="AK116" s="828" t="s">
        <v>131</v>
      </c>
      <c r="AL116" s="826"/>
      <c r="AM116" s="826"/>
      <c r="AN116" s="826"/>
      <c r="AO116" s="827"/>
      <c r="AP116" s="873" t="s">
        <v>131</v>
      </c>
      <c r="AQ116" s="874"/>
      <c r="AR116" s="874"/>
      <c r="AS116" s="874"/>
      <c r="AT116" s="875"/>
      <c r="AU116" s="985"/>
      <c r="AV116" s="986"/>
      <c r="AW116" s="986"/>
      <c r="AX116" s="986"/>
      <c r="AY116" s="986"/>
      <c r="AZ116" s="912" t="s">
        <v>454</v>
      </c>
      <c r="BA116" s="913"/>
      <c r="BB116" s="913"/>
      <c r="BC116" s="913"/>
      <c r="BD116" s="913"/>
      <c r="BE116" s="913"/>
      <c r="BF116" s="913"/>
      <c r="BG116" s="913"/>
      <c r="BH116" s="913"/>
      <c r="BI116" s="913"/>
      <c r="BJ116" s="913"/>
      <c r="BK116" s="913"/>
      <c r="BL116" s="913"/>
      <c r="BM116" s="913"/>
      <c r="BN116" s="913"/>
      <c r="BO116" s="913"/>
      <c r="BP116" s="914"/>
      <c r="BQ116" s="862" t="s">
        <v>393</v>
      </c>
      <c r="BR116" s="863"/>
      <c r="BS116" s="863"/>
      <c r="BT116" s="863"/>
      <c r="BU116" s="863"/>
      <c r="BV116" s="863" t="s">
        <v>131</v>
      </c>
      <c r="BW116" s="863"/>
      <c r="BX116" s="863"/>
      <c r="BY116" s="863"/>
      <c r="BZ116" s="863"/>
      <c r="CA116" s="863" t="s">
        <v>393</v>
      </c>
      <c r="CB116" s="863"/>
      <c r="CC116" s="863"/>
      <c r="CD116" s="863"/>
      <c r="CE116" s="863"/>
      <c r="CF116" s="924" t="s">
        <v>393</v>
      </c>
      <c r="CG116" s="925"/>
      <c r="CH116" s="925"/>
      <c r="CI116" s="925"/>
      <c r="CJ116" s="925"/>
      <c r="CK116" s="980"/>
      <c r="CL116" s="867"/>
      <c r="CM116" s="870" t="s">
        <v>455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131</v>
      </c>
      <c r="DH116" s="826"/>
      <c r="DI116" s="826"/>
      <c r="DJ116" s="826"/>
      <c r="DK116" s="827"/>
      <c r="DL116" s="828" t="s">
        <v>131</v>
      </c>
      <c r="DM116" s="826"/>
      <c r="DN116" s="826"/>
      <c r="DO116" s="826"/>
      <c r="DP116" s="827"/>
      <c r="DQ116" s="828" t="s">
        <v>393</v>
      </c>
      <c r="DR116" s="826"/>
      <c r="DS116" s="826"/>
      <c r="DT116" s="826"/>
      <c r="DU116" s="827"/>
      <c r="DV116" s="873" t="s">
        <v>393</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456</v>
      </c>
      <c r="Z117" s="952"/>
      <c r="AA117" s="957">
        <v>873175</v>
      </c>
      <c r="AB117" s="958"/>
      <c r="AC117" s="958"/>
      <c r="AD117" s="958"/>
      <c r="AE117" s="959"/>
      <c r="AF117" s="960">
        <v>810512</v>
      </c>
      <c r="AG117" s="958"/>
      <c r="AH117" s="958"/>
      <c r="AI117" s="958"/>
      <c r="AJ117" s="959"/>
      <c r="AK117" s="960">
        <v>875163</v>
      </c>
      <c r="AL117" s="958"/>
      <c r="AM117" s="958"/>
      <c r="AN117" s="958"/>
      <c r="AO117" s="959"/>
      <c r="AP117" s="961"/>
      <c r="AQ117" s="962"/>
      <c r="AR117" s="962"/>
      <c r="AS117" s="962"/>
      <c r="AT117" s="963"/>
      <c r="AU117" s="985"/>
      <c r="AV117" s="986"/>
      <c r="AW117" s="986"/>
      <c r="AX117" s="986"/>
      <c r="AY117" s="986"/>
      <c r="AZ117" s="912" t="s">
        <v>457</v>
      </c>
      <c r="BA117" s="913"/>
      <c r="BB117" s="913"/>
      <c r="BC117" s="913"/>
      <c r="BD117" s="913"/>
      <c r="BE117" s="913"/>
      <c r="BF117" s="913"/>
      <c r="BG117" s="913"/>
      <c r="BH117" s="913"/>
      <c r="BI117" s="913"/>
      <c r="BJ117" s="913"/>
      <c r="BK117" s="913"/>
      <c r="BL117" s="913"/>
      <c r="BM117" s="913"/>
      <c r="BN117" s="913"/>
      <c r="BO117" s="913"/>
      <c r="BP117" s="914"/>
      <c r="BQ117" s="862" t="s">
        <v>131</v>
      </c>
      <c r="BR117" s="863"/>
      <c r="BS117" s="863"/>
      <c r="BT117" s="863"/>
      <c r="BU117" s="863"/>
      <c r="BV117" s="863" t="s">
        <v>393</v>
      </c>
      <c r="BW117" s="863"/>
      <c r="BX117" s="863"/>
      <c r="BY117" s="863"/>
      <c r="BZ117" s="863"/>
      <c r="CA117" s="863" t="s">
        <v>131</v>
      </c>
      <c r="CB117" s="863"/>
      <c r="CC117" s="863"/>
      <c r="CD117" s="863"/>
      <c r="CE117" s="863"/>
      <c r="CF117" s="924" t="s">
        <v>393</v>
      </c>
      <c r="CG117" s="925"/>
      <c r="CH117" s="925"/>
      <c r="CI117" s="925"/>
      <c r="CJ117" s="925"/>
      <c r="CK117" s="980"/>
      <c r="CL117" s="867"/>
      <c r="CM117" s="870" t="s">
        <v>458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131</v>
      </c>
      <c r="DH117" s="826"/>
      <c r="DI117" s="826"/>
      <c r="DJ117" s="826"/>
      <c r="DK117" s="827"/>
      <c r="DL117" s="828" t="s">
        <v>131</v>
      </c>
      <c r="DM117" s="826"/>
      <c r="DN117" s="826"/>
      <c r="DO117" s="826"/>
      <c r="DP117" s="827"/>
      <c r="DQ117" s="828" t="s">
        <v>393</v>
      </c>
      <c r="DR117" s="826"/>
      <c r="DS117" s="826"/>
      <c r="DT117" s="826"/>
      <c r="DU117" s="827"/>
      <c r="DV117" s="873" t="s">
        <v>131</v>
      </c>
      <c r="DW117" s="874"/>
      <c r="DX117" s="874"/>
      <c r="DY117" s="874"/>
      <c r="DZ117" s="875"/>
    </row>
    <row r="118" spans="1:130" s="248" customFormat="1" ht="26.25" customHeight="1" x14ac:dyDescent="0.15">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306</v>
      </c>
      <c r="AL118" s="951"/>
      <c r="AM118" s="951"/>
      <c r="AN118" s="951"/>
      <c r="AO118" s="952"/>
      <c r="AP118" s="954" t="s">
        <v>431</v>
      </c>
      <c r="AQ118" s="955"/>
      <c r="AR118" s="955"/>
      <c r="AS118" s="955"/>
      <c r="AT118" s="956"/>
      <c r="AU118" s="985"/>
      <c r="AV118" s="986"/>
      <c r="AW118" s="986"/>
      <c r="AX118" s="986"/>
      <c r="AY118" s="986"/>
      <c r="AZ118" s="928" t="s">
        <v>459</v>
      </c>
      <c r="BA118" s="929"/>
      <c r="BB118" s="929"/>
      <c r="BC118" s="929"/>
      <c r="BD118" s="929"/>
      <c r="BE118" s="929"/>
      <c r="BF118" s="929"/>
      <c r="BG118" s="929"/>
      <c r="BH118" s="929"/>
      <c r="BI118" s="929"/>
      <c r="BJ118" s="929"/>
      <c r="BK118" s="929"/>
      <c r="BL118" s="929"/>
      <c r="BM118" s="929"/>
      <c r="BN118" s="929"/>
      <c r="BO118" s="929"/>
      <c r="BP118" s="930"/>
      <c r="BQ118" s="931" t="s">
        <v>131</v>
      </c>
      <c r="BR118" s="894"/>
      <c r="BS118" s="894"/>
      <c r="BT118" s="894"/>
      <c r="BU118" s="894"/>
      <c r="BV118" s="894" t="s">
        <v>131</v>
      </c>
      <c r="BW118" s="894"/>
      <c r="BX118" s="894"/>
      <c r="BY118" s="894"/>
      <c r="BZ118" s="894"/>
      <c r="CA118" s="894" t="s">
        <v>393</v>
      </c>
      <c r="CB118" s="894"/>
      <c r="CC118" s="894"/>
      <c r="CD118" s="894"/>
      <c r="CE118" s="894"/>
      <c r="CF118" s="924" t="s">
        <v>393</v>
      </c>
      <c r="CG118" s="925"/>
      <c r="CH118" s="925"/>
      <c r="CI118" s="925"/>
      <c r="CJ118" s="925"/>
      <c r="CK118" s="980"/>
      <c r="CL118" s="867"/>
      <c r="CM118" s="870" t="s">
        <v>460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131</v>
      </c>
      <c r="DH118" s="826"/>
      <c r="DI118" s="826"/>
      <c r="DJ118" s="826"/>
      <c r="DK118" s="827"/>
      <c r="DL118" s="828" t="s">
        <v>131</v>
      </c>
      <c r="DM118" s="826"/>
      <c r="DN118" s="826"/>
      <c r="DO118" s="826"/>
      <c r="DP118" s="827"/>
      <c r="DQ118" s="828" t="s">
        <v>131</v>
      </c>
      <c r="DR118" s="826"/>
      <c r="DS118" s="826"/>
      <c r="DT118" s="826"/>
      <c r="DU118" s="827"/>
      <c r="DV118" s="873" t="s">
        <v>131</v>
      </c>
      <c r="DW118" s="874"/>
      <c r="DX118" s="874"/>
      <c r="DY118" s="874"/>
      <c r="DZ118" s="875"/>
    </row>
    <row r="119" spans="1:130" s="248" customFormat="1" ht="26.25" customHeight="1" x14ac:dyDescent="0.15">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131</v>
      </c>
      <c r="AB119" s="944"/>
      <c r="AC119" s="944"/>
      <c r="AD119" s="944"/>
      <c r="AE119" s="945"/>
      <c r="AF119" s="946" t="s">
        <v>393</v>
      </c>
      <c r="AG119" s="944"/>
      <c r="AH119" s="944"/>
      <c r="AI119" s="944"/>
      <c r="AJ119" s="945"/>
      <c r="AK119" s="946" t="s">
        <v>131</v>
      </c>
      <c r="AL119" s="944"/>
      <c r="AM119" s="944"/>
      <c r="AN119" s="944"/>
      <c r="AO119" s="945"/>
      <c r="AP119" s="947" t="s">
        <v>131</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461</v>
      </c>
      <c r="BP119" s="927"/>
      <c r="BQ119" s="931">
        <v>9525731</v>
      </c>
      <c r="BR119" s="894"/>
      <c r="BS119" s="894"/>
      <c r="BT119" s="894"/>
      <c r="BU119" s="894"/>
      <c r="BV119" s="894">
        <v>8963938</v>
      </c>
      <c r="BW119" s="894"/>
      <c r="BX119" s="894"/>
      <c r="BY119" s="894"/>
      <c r="BZ119" s="894"/>
      <c r="CA119" s="894">
        <v>8358136</v>
      </c>
      <c r="CB119" s="894"/>
      <c r="CC119" s="894"/>
      <c r="CD119" s="894"/>
      <c r="CE119" s="894"/>
      <c r="CF119" s="792"/>
      <c r="CG119" s="793"/>
      <c r="CH119" s="793"/>
      <c r="CI119" s="793"/>
      <c r="CJ119" s="883"/>
      <c r="CK119" s="981"/>
      <c r="CL119" s="869"/>
      <c r="CM119" s="887" t="s">
        <v>462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131</v>
      </c>
      <c r="DH119" s="809"/>
      <c r="DI119" s="809"/>
      <c r="DJ119" s="809"/>
      <c r="DK119" s="810"/>
      <c r="DL119" s="811" t="s">
        <v>393</v>
      </c>
      <c r="DM119" s="809"/>
      <c r="DN119" s="809"/>
      <c r="DO119" s="809"/>
      <c r="DP119" s="810"/>
      <c r="DQ119" s="811" t="s">
        <v>131</v>
      </c>
      <c r="DR119" s="809"/>
      <c r="DS119" s="809"/>
      <c r="DT119" s="809"/>
      <c r="DU119" s="810"/>
      <c r="DV119" s="897" t="s">
        <v>393</v>
      </c>
      <c r="DW119" s="898"/>
      <c r="DX119" s="898"/>
      <c r="DY119" s="898"/>
      <c r="DZ119" s="899"/>
    </row>
    <row r="120" spans="1:130" s="248" customFormat="1" ht="26.25" customHeight="1" x14ac:dyDescent="0.15">
      <c r="A120" s="866"/>
      <c r="B120" s="867"/>
      <c r="C120" s="870" t="s">
        <v>439</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393</v>
      </c>
      <c r="AB120" s="826"/>
      <c r="AC120" s="826"/>
      <c r="AD120" s="826"/>
      <c r="AE120" s="827"/>
      <c r="AF120" s="828" t="s">
        <v>131</v>
      </c>
      <c r="AG120" s="826"/>
      <c r="AH120" s="826"/>
      <c r="AI120" s="826"/>
      <c r="AJ120" s="827"/>
      <c r="AK120" s="828" t="s">
        <v>393</v>
      </c>
      <c r="AL120" s="826"/>
      <c r="AM120" s="826"/>
      <c r="AN120" s="826"/>
      <c r="AO120" s="827"/>
      <c r="AP120" s="873" t="s">
        <v>131</v>
      </c>
      <c r="AQ120" s="874"/>
      <c r="AR120" s="874"/>
      <c r="AS120" s="874"/>
      <c r="AT120" s="875"/>
      <c r="AU120" s="932" t="s">
        <v>463</v>
      </c>
      <c r="AV120" s="933"/>
      <c r="AW120" s="933"/>
      <c r="AX120" s="933"/>
      <c r="AY120" s="934"/>
      <c r="AZ120" s="909" t="s">
        <v>464</v>
      </c>
      <c r="BA120" s="854"/>
      <c r="BB120" s="854"/>
      <c r="BC120" s="854"/>
      <c r="BD120" s="854"/>
      <c r="BE120" s="854"/>
      <c r="BF120" s="854"/>
      <c r="BG120" s="854"/>
      <c r="BH120" s="854"/>
      <c r="BI120" s="854"/>
      <c r="BJ120" s="854"/>
      <c r="BK120" s="854"/>
      <c r="BL120" s="854"/>
      <c r="BM120" s="854"/>
      <c r="BN120" s="854"/>
      <c r="BO120" s="854"/>
      <c r="BP120" s="855"/>
      <c r="BQ120" s="910">
        <v>3196785</v>
      </c>
      <c r="BR120" s="891"/>
      <c r="BS120" s="891"/>
      <c r="BT120" s="891"/>
      <c r="BU120" s="891"/>
      <c r="BV120" s="891">
        <v>3045512</v>
      </c>
      <c r="BW120" s="891"/>
      <c r="BX120" s="891"/>
      <c r="BY120" s="891"/>
      <c r="BZ120" s="891"/>
      <c r="CA120" s="891">
        <v>2801778</v>
      </c>
      <c r="CB120" s="891"/>
      <c r="CC120" s="891"/>
      <c r="CD120" s="891"/>
      <c r="CE120" s="891"/>
      <c r="CF120" s="915">
        <v>67</v>
      </c>
      <c r="CG120" s="916"/>
      <c r="CH120" s="916"/>
      <c r="CI120" s="916"/>
      <c r="CJ120" s="916"/>
      <c r="CK120" s="917" t="s">
        <v>465</v>
      </c>
      <c r="CL120" s="901"/>
      <c r="CM120" s="901"/>
      <c r="CN120" s="901"/>
      <c r="CO120" s="902"/>
      <c r="CP120" s="921" t="s">
        <v>408</v>
      </c>
      <c r="CQ120" s="922"/>
      <c r="CR120" s="922"/>
      <c r="CS120" s="922"/>
      <c r="CT120" s="922"/>
      <c r="CU120" s="922"/>
      <c r="CV120" s="922"/>
      <c r="CW120" s="922"/>
      <c r="CX120" s="922"/>
      <c r="CY120" s="922"/>
      <c r="CZ120" s="922"/>
      <c r="DA120" s="922"/>
      <c r="DB120" s="922"/>
      <c r="DC120" s="922"/>
      <c r="DD120" s="922"/>
      <c r="DE120" s="922"/>
      <c r="DF120" s="923"/>
      <c r="DG120" s="910">
        <v>903684</v>
      </c>
      <c r="DH120" s="891"/>
      <c r="DI120" s="891"/>
      <c r="DJ120" s="891"/>
      <c r="DK120" s="891"/>
      <c r="DL120" s="891">
        <v>805895</v>
      </c>
      <c r="DM120" s="891"/>
      <c r="DN120" s="891"/>
      <c r="DO120" s="891"/>
      <c r="DP120" s="891"/>
      <c r="DQ120" s="891">
        <v>657661</v>
      </c>
      <c r="DR120" s="891"/>
      <c r="DS120" s="891"/>
      <c r="DT120" s="891"/>
      <c r="DU120" s="891"/>
      <c r="DV120" s="892">
        <v>15.7</v>
      </c>
      <c r="DW120" s="892"/>
      <c r="DX120" s="892"/>
      <c r="DY120" s="892"/>
      <c r="DZ120" s="893"/>
    </row>
    <row r="121" spans="1:130" s="248" customFormat="1" ht="26.25" customHeight="1" x14ac:dyDescent="0.15">
      <c r="A121" s="866"/>
      <c r="B121" s="867"/>
      <c r="C121" s="912" t="s">
        <v>466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131</v>
      </c>
      <c r="AB121" s="826"/>
      <c r="AC121" s="826"/>
      <c r="AD121" s="826"/>
      <c r="AE121" s="827"/>
      <c r="AF121" s="828" t="s">
        <v>393</v>
      </c>
      <c r="AG121" s="826"/>
      <c r="AH121" s="826"/>
      <c r="AI121" s="826"/>
      <c r="AJ121" s="827"/>
      <c r="AK121" s="828" t="s">
        <v>131</v>
      </c>
      <c r="AL121" s="826"/>
      <c r="AM121" s="826"/>
      <c r="AN121" s="826"/>
      <c r="AO121" s="827"/>
      <c r="AP121" s="873" t="s">
        <v>131</v>
      </c>
      <c r="AQ121" s="874"/>
      <c r="AR121" s="874"/>
      <c r="AS121" s="874"/>
      <c r="AT121" s="875"/>
      <c r="AU121" s="935"/>
      <c r="AV121" s="936"/>
      <c r="AW121" s="936"/>
      <c r="AX121" s="936"/>
      <c r="AY121" s="937"/>
      <c r="AZ121" s="861" t="s">
        <v>467</v>
      </c>
      <c r="BA121" s="796"/>
      <c r="BB121" s="796"/>
      <c r="BC121" s="796"/>
      <c r="BD121" s="796"/>
      <c r="BE121" s="796"/>
      <c r="BF121" s="796"/>
      <c r="BG121" s="796"/>
      <c r="BH121" s="796"/>
      <c r="BI121" s="796"/>
      <c r="BJ121" s="796"/>
      <c r="BK121" s="796"/>
      <c r="BL121" s="796"/>
      <c r="BM121" s="796"/>
      <c r="BN121" s="796"/>
      <c r="BO121" s="796"/>
      <c r="BP121" s="797"/>
      <c r="BQ121" s="862" t="s">
        <v>393</v>
      </c>
      <c r="BR121" s="863"/>
      <c r="BS121" s="863"/>
      <c r="BT121" s="863"/>
      <c r="BU121" s="863"/>
      <c r="BV121" s="863" t="s">
        <v>131</v>
      </c>
      <c r="BW121" s="863"/>
      <c r="BX121" s="863"/>
      <c r="BY121" s="863"/>
      <c r="BZ121" s="863"/>
      <c r="CA121" s="863" t="s">
        <v>393</v>
      </c>
      <c r="CB121" s="863"/>
      <c r="CC121" s="863"/>
      <c r="CD121" s="863"/>
      <c r="CE121" s="863"/>
      <c r="CF121" s="924" t="s">
        <v>131</v>
      </c>
      <c r="CG121" s="925"/>
      <c r="CH121" s="925"/>
      <c r="CI121" s="925"/>
      <c r="CJ121" s="925"/>
      <c r="CK121" s="918"/>
      <c r="CL121" s="904"/>
      <c r="CM121" s="904"/>
      <c r="CN121" s="904"/>
      <c r="CO121" s="905"/>
      <c r="CP121" s="884" t="s">
        <v>406</v>
      </c>
      <c r="CQ121" s="885"/>
      <c r="CR121" s="885"/>
      <c r="CS121" s="885"/>
      <c r="CT121" s="885"/>
      <c r="CU121" s="885"/>
      <c r="CV121" s="885"/>
      <c r="CW121" s="885"/>
      <c r="CX121" s="885"/>
      <c r="CY121" s="885"/>
      <c r="CZ121" s="885"/>
      <c r="DA121" s="885"/>
      <c r="DB121" s="885"/>
      <c r="DC121" s="885"/>
      <c r="DD121" s="885"/>
      <c r="DE121" s="885"/>
      <c r="DF121" s="886"/>
      <c r="DG121" s="862" t="s">
        <v>393</v>
      </c>
      <c r="DH121" s="863"/>
      <c r="DI121" s="863"/>
      <c r="DJ121" s="863"/>
      <c r="DK121" s="863"/>
      <c r="DL121" s="863" t="s">
        <v>131</v>
      </c>
      <c r="DM121" s="863"/>
      <c r="DN121" s="863"/>
      <c r="DO121" s="863"/>
      <c r="DP121" s="863"/>
      <c r="DQ121" s="863" t="s">
        <v>131</v>
      </c>
      <c r="DR121" s="863"/>
      <c r="DS121" s="863"/>
      <c r="DT121" s="863"/>
      <c r="DU121" s="863"/>
      <c r="DV121" s="840" t="s">
        <v>131</v>
      </c>
      <c r="DW121" s="840"/>
      <c r="DX121" s="840"/>
      <c r="DY121" s="840"/>
      <c r="DZ121" s="841"/>
    </row>
    <row r="122" spans="1:130" s="248" customFormat="1" ht="26.25" customHeight="1" x14ac:dyDescent="0.15">
      <c r="A122" s="866"/>
      <c r="B122" s="867"/>
      <c r="C122" s="870" t="s">
        <v>449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131</v>
      </c>
      <c r="AB122" s="826"/>
      <c r="AC122" s="826"/>
      <c r="AD122" s="826"/>
      <c r="AE122" s="827"/>
      <c r="AF122" s="828" t="s">
        <v>131</v>
      </c>
      <c r="AG122" s="826"/>
      <c r="AH122" s="826"/>
      <c r="AI122" s="826"/>
      <c r="AJ122" s="827"/>
      <c r="AK122" s="828" t="s">
        <v>393</v>
      </c>
      <c r="AL122" s="826"/>
      <c r="AM122" s="826"/>
      <c r="AN122" s="826"/>
      <c r="AO122" s="827"/>
      <c r="AP122" s="873" t="s">
        <v>393</v>
      </c>
      <c r="AQ122" s="874"/>
      <c r="AR122" s="874"/>
      <c r="AS122" s="874"/>
      <c r="AT122" s="875"/>
      <c r="AU122" s="935"/>
      <c r="AV122" s="936"/>
      <c r="AW122" s="936"/>
      <c r="AX122" s="936"/>
      <c r="AY122" s="937"/>
      <c r="AZ122" s="928" t="s">
        <v>468</v>
      </c>
      <c r="BA122" s="929"/>
      <c r="BB122" s="929"/>
      <c r="BC122" s="929"/>
      <c r="BD122" s="929"/>
      <c r="BE122" s="929"/>
      <c r="BF122" s="929"/>
      <c r="BG122" s="929"/>
      <c r="BH122" s="929"/>
      <c r="BI122" s="929"/>
      <c r="BJ122" s="929"/>
      <c r="BK122" s="929"/>
      <c r="BL122" s="929"/>
      <c r="BM122" s="929"/>
      <c r="BN122" s="929"/>
      <c r="BO122" s="929"/>
      <c r="BP122" s="930"/>
      <c r="BQ122" s="931">
        <v>6334652</v>
      </c>
      <c r="BR122" s="894"/>
      <c r="BS122" s="894"/>
      <c r="BT122" s="894"/>
      <c r="BU122" s="894"/>
      <c r="BV122" s="894">
        <v>6136657</v>
      </c>
      <c r="BW122" s="894"/>
      <c r="BX122" s="894"/>
      <c r="BY122" s="894"/>
      <c r="BZ122" s="894"/>
      <c r="CA122" s="894">
        <v>5822030</v>
      </c>
      <c r="CB122" s="894"/>
      <c r="CC122" s="894"/>
      <c r="CD122" s="894"/>
      <c r="CE122" s="894"/>
      <c r="CF122" s="895">
        <v>139.19999999999999</v>
      </c>
      <c r="CG122" s="896"/>
      <c r="CH122" s="896"/>
      <c r="CI122" s="896"/>
      <c r="CJ122" s="896"/>
      <c r="CK122" s="918"/>
      <c r="CL122" s="904"/>
      <c r="CM122" s="904"/>
      <c r="CN122" s="904"/>
      <c r="CO122" s="905"/>
      <c r="CP122" s="884" t="s">
        <v>469</v>
      </c>
      <c r="CQ122" s="885"/>
      <c r="CR122" s="885"/>
      <c r="CS122" s="885"/>
      <c r="CT122" s="885"/>
      <c r="CU122" s="885"/>
      <c r="CV122" s="885"/>
      <c r="CW122" s="885"/>
      <c r="CX122" s="885"/>
      <c r="CY122" s="885"/>
      <c r="CZ122" s="885"/>
      <c r="DA122" s="885"/>
      <c r="DB122" s="885"/>
      <c r="DC122" s="885"/>
      <c r="DD122" s="885"/>
      <c r="DE122" s="885"/>
      <c r="DF122" s="886"/>
      <c r="DG122" s="862" t="s">
        <v>131</v>
      </c>
      <c r="DH122" s="863"/>
      <c r="DI122" s="863"/>
      <c r="DJ122" s="863"/>
      <c r="DK122" s="863"/>
      <c r="DL122" s="863" t="s">
        <v>131</v>
      </c>
      <c r="DM122" s="863"/>
      <c r="DN122" s="863"/>
      <c r="DO122" s="863"/>
      <c r="DP122" s="863"/>
      <c r="DQ122" s="863" t="s">
        <v>393</v>
      </c>
      <c r="DR122" s="863"/>
      <c r="DS122" s="863"/>
      <c r="DT122" s="863"/>
      <c r="DU122" s="863"/>
      <c r="DV122" s="840" t="s">
        <v>131</v>
      </c>
      <c r="DW122" s="840"/>
      <c r="DX122" s="840"/>
      <c r="DY122" s="840"/>
      <c r="DZ122" s="841"/>
    </row>
    <row r="123" spans="1:130" s="248" customFormat="1" ht="26.25" customHeight="1" x14ac:dyDescent="0.15">
      <c r="A123" s="866"/>
      <c r="B123" s="867"/>
      <c r="C123" s="870" t="s">
        <v>455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131</v>
      </c>
      <c r="AB123" s="826"/>
      <c r="AC123" s="826"/>
      <c r="AD123" s="826"/>
      <c r="AE123" s="827"/>
      <c r="AF123" s="828" t="s">
        <v>393</v>
      </c>
      <c r="AG123" s="826"/>
      <c r="AH123" s="826"/>
      <c r="AI123" s="826"/>
      <c r="AJ123" s="827"/>
      <c r="AK123" s="828" t="s">
        <v>131</v>
      </c>
      <c r="AL123" s="826"/>
      <c r="AM123" s="826"/>
      <c r="AN123" s="826"/>
      <c r="AO123" s="827"/>
      <c r="AP123" s="873" t="s">
        <v>131</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470</v>
      </c>
      <c r="BP123" s="927"/>
      <c r="BQ123" s="881">
        <v>9531437</v>
      </c>
      <c r="BR123" s="882"/>
      <c r="BS123" s="882"/>
      <c r="BT123" s="882"/>
      <c r="BU123" s="882"/>
      <c r="BV123" s="882">
        <v>9182169</v>
      </c>
      <c r="BW123" s="882"/>
      <c r="BX123" s="882"/>
      <c r="BY123" s="882"/>
      <c r="BZ123" s="882"/>
      <c r="CA123" s="882">
        <v>8623808</v>
      </c>
      <c r="CB123" s="882"/>
      <c r="CC123" s="882"/>
      <c r="CD123" s="882"/>
      <c r="CE123" s="882"/>
      <c r="CF123" s="792"/>
      <c r="CG123" s="793"/>
      <c r="CH123" s="793"/>
      <c r="CI123" s="793"/>
      <c r="CJ123" s="883"/>
      <c r="CK123" s="918"/>
      <c r="CL123" s="904"/>
      <c r="CM123" s="904"/>
      <c r="CN123" s="904"/>
      <c r="CO123" s="905"/>
      <c r="CP123" s="884" t="s">
        <v>471</v>
      </c>
      <c r="CQ123" s="885"/>
      <c r="CR123" s="885"/>
      <c r="CS123" s="885"/>
      <c r="CT123" s="885"/>
      <c r="CU123" s="885"/>
      <c r="CV123" s="885"/>
      <c r="CW123" s="885"/>
      <c r="CX123" s="885"/>
      <c r="CY123" s="885"/>
      <c r="CZ123" s="885"/>
      <c r="DA123" s="885"/>
      <c r="DB123" s="885"/>
      <c r="DC123" s="885"/>
      <c r="DD123" s="885"/>
      <c r="DE123" s="885"/>
      <c r="DF123" s="886"/>
      <c r="DG123" s="825" t="s">
        <v>393</v>
      </c>
      <c r="DH123" s="826"/>
      <c r="DI123" s="826"/>
      <c r="DJ123" s="826"/>
      <c r="DK123" s="827"/>
      <c r="DL123" s="828" t="s">
        <v>393</v>
      </c>
      <c r="DM123" s="826"/>
      <c r="DN123" s="826"/>
      <c r="DO123" s="826"/>
      <c r="DP123" s="827"/>
      <c r="DQ123" s="828" t="s">
        <v>393</v>
      </c>
      <c r="DR123" s="826"/>
      <c r="DS123" s="826"/>
      <c r="DT123" s="826"/>
      <c r="DU123" s="827"/>
      <c r="DV123" s="873" t="s">
        <v>131</v>
      </c>
      <c r="DW123" s="874"/>
      <c r="DX123" s="874"/>
      <c r="DY123" s="874"/>
      <c r="DZ123" s="875"/>
    </row>
    <row r="124" spans="1:130" s="248" customFormat="1" ht="26.25" customHeight="1" thickBot="1" x14ac:dyDescent="0.2">
      <c r="A124" s="866"/>
      <c r="B124" s="867"/>
      <c r="C124" s="870" t="s">
        <v>458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131</v>
      </c>
      <c r="AB124" s="826"/>
      <c r="AC124" s="826"/>
      <c r="AD124" s="826"/>
      <c r="AE124" s="827"/>
      <c r="AF124" s="828" t="s">
        <v>393</v>
      </c>
      <c r="AG124" s="826"/>
      <c r="AH124" s="826"/>
      <c r="AI124" s="826"/>
      <c r="AJ124" s="827"/>
      <c r="AK124" s="828" t="s">
        <v>393</v>
      </c>
      <c r="AL124" s="826"/>
      <c r="AM124" s="826"/>
      <c r="AN124" s="826"/>
      <c r="AO124" s="827"/>
      <c r="AP124" s="873" t="s">
        <v>131</v>
      </c>
      <c r="AQ124" s="874"/>
      <c r="AR124" s="874"/>
      <c r="AS124" s="874"/>
      <c r="AT124" s="875"/>
      <c r="AU124" s="876" t="s">
        <v>472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393</v>
      </c>
      <c r="BR124" s="880"/>
      <c r="BS124" s="880"/>
      <c r="BT124" s="880"/>
      <c r="BU124" s="880"/>
      <c r="BV124" s="880" t="s">
        <v>393</v>
      </c>
      <c r="BW124" s="880"/>
      <c r="BX124" s="880"/>
      <c r="BY124" s="880"/>
      <c r="BZ124" s="880"/>
      <c r="CA124" s="880" t="s">
        <v>131</v>
      </c>
      <c r="CB124" s="880"/>
      <c r="CC124" s="880"/>
      <c r="CD124" s="880"/>
      <c r="CE124" s="880"/>
      <c r="CF124" s="770"/>
      <c r="CG124" s="771"/>
      <c r="CH124" s="771"/>
      <c r="CI124" s="771"/>
      <c r="CJ124" s="911"/>
      <c r="CK124" s="919"/>
      <c r="CL124" s="919"/>
      <c r="CM124" s="919"/>
      <c r="CN124" s="919"/>
      <c r="CO124" s="920"/>
      <c r="CP124" s="884" t="s">
        <v>473</v>
      </c>
      <c r="CQ124" s="885"/>
      <c r="CR124" s="885"/>
      <c r="CS124" s="885"/>
      <c r="CT124" s="885"/>
      <c r="CU124" s="885"/>
      <c r="CV124" s="885"/>
      <c r="CW124" s="885"/>
      <c r="CX124" s="885"/>
      <c r="CY124" s="885"/>
      <c r="CZ124" s="885"/>
      <c r="DA124" s="885"/>
      <c r="DB124" s="885"/>
      <c r="DC124" s="885"/>
      <c r="DD124" s="885"/>
      <c r="DE124" s="885"/>
      <c r="DF124" s="886"/>
      <c r="DG124" s="808">
        <v>380460</v>
      </c>
      <c r="DH124" s="809"/>
      <c r="DI124" s="809"/>
      <c r="DJ124" s="809"/>
      <c r="DK124" s="810"/>
      <c r="DL124" s="811" t="s">
        <v>131</v>
      </c>
      <c r="DM124" s="809"/>
      <c r="DN124" s="809"/>
      <c r="DO124" s="809"/>
      <c r="DP124" s="810"/>
      <c r="DQ124" s="811" t="s">
        <v>393</v>
      </c>
      <c r="DR124" s="809"/>
      <c r="DS124" s="809"/>
      <c r="DT124" s="809"/>
      <c r="DU124" s="810"/>
      <c r="DV124" s="897" t="s">
        <v>131</v>
      </c>
      <c r="DW124" s="898"/>
      <c r="DX124" s="898"/>
      <c r="DY124" s="898"/>
      <c r="DZ124" s="899"/>
    </row>
    <row r="125" spans="1:130" s="248" customFormat="1" ht="26.25" customHeight="1" x14ac:dyDescent="0.15">
      <c r="A125" s="866"/>
      <c r="B125" s="867"/>
      <c r="C125" s="870" t="s">
        <v>460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131</v>
      </c>
      <c r="AB125" s="826"/>
      <c r="AC125" s="826"/>
      <c r="AD125" s="826"/>
      <c r="AE125" s="827"/>
      <c r="AF125" s="828" t="s">
        <v>131</v>
      </c>
      <c r="AG125" s="826"/>
      <c r="AH125" s="826"/>
      <c r="AI125" s="826"/>
      <c r="AJ125" s="827"/>
      <c r="AK125" s="828" t="s">
        <v>131</v>
      </c>
      <c r="AL125" s="826"/>
      <c r="AM125" s="826"/>
      <c r="AN125" s="826"/>
      <c r="AO125" s="827"/>
      <c r="AP125" s="873" t="s">
        <v>393</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474</v>
      </c>
      <c r="CL125" s="901"/>
      <c r="CM125" s="901"/>
      <c r="CN125" s="901"/>
      <c r="CO125" s="902"/>
      <c r="CP125" s="909" t="s">
        <v>475</v>
      </c>
      <c r="CQ125" s="854"/>
      <c r="CR125" s="854"/>
      <c r="CS125" s="854"/>
      <c r="CT125" s="854"/>
      <c r="CU125" s="854"/>
      <c r="CV125" s="854"/>
      <c r="CW125" s="854"/>
      <c r="CX125" s="854"/>
      <c r="CY125" s="854"/>
      <c r="CZ125" s="854"/>
      <c r="DA125" s="854"/>
      <c r="DB125" s="854"/>
      <c r="DC125" s="854"/>
      <c r="DD125" s="854"/>
      <c r="DE125" s="854"/>
      <c r="DF125" s="855"/>
      <c r="DG125" s="910" t="s">
        <v>131</v>
      </c>
      <c r="DH125" s="891"/>
      <c r="DI125" s="891"/>
      <c r="DJ125" s="891"/>
      <c r="DK125" s="891"/>
      <c r="DL125" s="891" t="s">
        <v>131</v>
      </c>
      <c r="DM125" s="891"/>
      <c r="DN125" s="891"/>
      <c r="DO125" s="891"/>
      <c r="DP125" s="891"/>
      <c r="DQ125" s="891" t="s">
        <v>131</v>
      </c>
      <c r="DR125" s="891"/>
      <c r="DS125" s="891"/>
      <c r="DT125" s="891"/>
      <c r="DU125" s="891"/>
      <c r="DV125" s="892" t="s">
        <v>393</v>
      </c>
      <c r="DW125" s="892"/>
      <c r="DX125" s="892"/>
      <c r="DY125" s="892"/>
      <c r="DZ125" s="893"/>
    </row>
    <row r="126" spans="1:130" s="248" customFormat="1" ht="26.25" customHeight="1" thickBot="1" x14ac:dyDescent="0.2">
      <c r="A126" s="866"/>
      <c r="B126" s="867"/>
      <c r="C126" s="870" t="s">
        <v>462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393</v>
      </c>
      <c r="AB126" s="826"/>
      <c r="AC126" s="826"/>
      <c r="AD126" s="826"/>
      <c r="AE126" s="827"/>
      <c r="AF126" s="828" t="s">
        <v>393</v>
      </c>
      <c r="AG126" s="826"/>
      <c r="AH126" s="826"/>
      <c r="AI126" s="826"/>
      <c r="AJ126" s="827"/>
      <c r="AK126" s="828" t="s">
        <v>393</v>
      </c>
      <c r="AL126" s="826"/>
      <c r="AM126" s="826"/>
      <c r="AN126" s="826"/>
      <c r="AO126" s="827"/>
      <c r="AP126" s="873" t="s">
        <v>131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476</v>
      </c>
      <c r="CQ126" s="796"/>
      <c r="CR126" s="796"/>
      <c r="CS126" s="796"/>
      <c r="CT126" s="796"/>
      <c r="CU126" s="796"/>
      <c r="CV126" s="796"/>
      <c r="CW126" s="796"/>
      <c r="CX126" s="796"/>
      <c r="CY126" s="796"/>
      <c r="CZ126" s="796"/>
      <c r="DA126" s="796"/>
      <c r="DB126" s="796"/>
      <c r="DC126" s="796"/>
      <c r="DD126" s="796"/>
      <c r="DE126" s="796"/>
      <c r="DF126" s="797"/>
      <c r="DG126" s="862" t="s">
        <v>131</v>
      </c>
      <c r="DH126" s="863"/>
      <c r="DI126" s="863"/>
      <c r="DJ126" s="863"/>
      <c r="DK126" s="863"/>
      <c r="DL126" s="863" t="s">
        <v>131</v>
      </c>
      <c r="DM126" s="863"/>
      <c r="DN126" s="863"/>
      <c r="DO126" s="863"/>
      <c r="DP126" s="863"/>
      <c r="DQ126" s="863" t="s">
        <v>131</v>
      </c>
      <c r="DR126" s="863"/>
      <c r="DS126" s="863"/>
      <c r="DT126" s="863"/>
      <c r="DU126" s="863"/>
      <c r="DV126" s="840" t="s">
        <v>131</v>
      </c>
      <c r="DW126" s="840"/>
      <c r="DX126" s="840"/>
      <c r="DY126" s="840"/>
      <c r="DZ126" s="841"/>
    </row>
    <row r="127" spans="1:130" s="248" customFormat="1" ht="26.25" customHeight="1" x14ac:dyDescent="0.15">
      <c r="A127" s="868"/>
      <c r="B127" s="869"/>
      <c r="C127" s="887" t="s">
        <v>477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131</v>
      </c>
      <c r="AB127" s="826"/>
      <c r="AC127" s="826"/>
      <c r="AD127" s="826"/>
      <c r="AE127" s="827"/>
      <c r="AF127" s="828" t="s">
        <v>393</v>
      </c>
      <c r="AG127" s="826"/>
      <c r="AH127" s="826"/>
      <c r="AI127" s="826"/>
      <c r="AJ127" s="827"/>
      <c r="AK127" s="828" t="s">
        <v>131</v>
      </c>
      <c r="AL127" s="826"/>
      <c r="AM127" s="826"/>
      <c r="AN127" s="826"/>
      <c r="AO127" s="827"/>
      <c r="AP127" s="873" t="s">
        <v>131</v>
      </c>
      <c r="AQ127" s="874"/>
      <c r="AR127" s="874"/>
      <c r="AS127" s="874"/>
      <c r="AT127" s="875"/>
      <c r="AU127" s="284"/>
      <c r="AV127" s="284"/>
      <c r="AW127" s="284"/>
      <c r="AX127" s="890" t="s">
        <v>478</v>
      </c>
      <c r="AY127" s="858"/>
      <c r="AZ127" s="858"/>
      <c r="BA127" s="858"/>
      <c r="BB127" s="858"/>
      <c r="BC127" s="858"/>
      <c r="BD127" s="858"/>
      <c r="BE127" s="859"/>
      <c r="BF127" s="857" t="s">
        <v>479</v>
      </c>
      <c r="BG127" s="858"/>
      <c r="BH127" s="858"/>
      <c r="BI127" s="858"/>
      <c r="BJ127" s="858"/>
      <c r="BK127" s="858"/>
      <c r="BL127" s="859"/>
      <c r="BM127" s="857" t="s">
        <v>480</v>
      </c>
      <c r="BN127" s="858"/>
      <c r="BO127" s="858"/>
      <c r="BP127" s="858"/>
      <c r="BQ127" s="858"/>
      <c r="BR127" s="858"/>
      <c r="BS127" s="859"/>
      <c r="BT127" s="857" t="s">
        <v>481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482</v>
      </c>
      <c r="CQ127" s="796"/>
      <c r="CR127" s="796"/>
      <c r="CS127" s="796"/>
      <c r="CT127" s="796"/>
      <c r="CU127" s="796"/>
      <c r="CV127" s="796"/>
      <c r="CW127" s="796"/>
      <c r="CX127" s="796"/>
      <c r="CY127" s="796"/>
      <c r="CZ127" s="796"/>
      <c r="DA127" s="796"/>
      <c r="DB127" s="796"/>
      <c r="DC127" s="796"/>
      <c r="DD127" s="796"/>
      <c r="DE127" s="796"/>
      <c r="DF127" s="797"/>
      <c r="DG127" s="862" t="s">
        <v>131</v>
      </c>
      <c r="DH127" s="863"/>
      <c r="DI127" s="863"/>
      <c r="DJ127" s="863"/>
      <c r="DK127" s="863"/>
      <c r="DL127" s="863" t="s">
        <v>131</v>
      </c>
      <c r="DM127" s="863"/>
      <c r="DN127" s="863"/>
      <c r="DO127" s="863"/>
      <c r="DP127" s="863"/>
      <c r="DQ127" s="863" t="s">
        <v>131</v>
      </c>
      <c r="DR127" s="863"/>
      <c r="DS127" s="863"/>
      <c r="DT127" s="863"/>
      <c r="DU127" s="863"/>
      <c r="DV127" s="840" t="s">
        <v>131</v>
      </c>
      <c r="DW127" s="840"/>
      <c r="DX127" s="840"/>
      <c r="DY127" s="840"/>
      <c r="DZ127" s="841"/>
    </row>
    <row r="128" spans="1:130" s="248" customFormat="1" ht="26.25" customHeight="1" thickBot="1" x14ac:dyDescent="0.2">
      <c r="A128" s="842" t="s">
        <v>483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484</v>
      </c>
      <c r="X128" s="844"/>
      <c r="Y128" s="844"/>
      <c r="Z128" s="845"/>
      <c r="AA128" s="846" t="s">
        <v>131</v>
      </c>
      <c r="AB128" s="847"/>
      <c r="AC128" s="847"/>
      <c r="AD128" s="847"/>
      <c r="AE128" s="848"/>
      <c r="AF128" s="849" t="s">
        <v>131</v>
      </c>
      <c r="AG128" s="847"/>
      <c r="AH128" s="847"/>
      <c r="AI128" s="847"/>
      <c r="AJ128" s="848"/>
      <c r="AK128" s="849" t="s">
        <v>393</v>
      </c>
      <c r="AL128" s="847"/>
      <c r="AM128" s="847"/>
      <c r="AN128" s="847"/>
      <c r="AO128" s="848"/>
      <c r="AP128" s="850"/>
      <c r="AQ128" s="851"/>
      <c r="AR128" s="851"/>
      <c r="AS128" s="851"/>
      <c r="AT128" s="852"/>
      <c r="AU128" s="284"/>
      <c r="AV128" s="284"/>
      <c r="AW128" s="284"/>
      <c r="AX128" s="853" t="s">
        <v>485</v>
      </c>
      <c r="AY128" s="854"/>
      <c r="AZ128" s="854"/>
      <c r="BA128" s="854"/>
      <c r="BB128" s="854"/>
      <c r="BC128" s="854"/>
      <c r="BD128" s="854"/>
      <c r="BE128" s="855"/>
      <c r="BF128" s="832" t="s">
        <v>393</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486</v>
      </c>
      <c r="CQ128" s="774"/>
      <c r="CR128" s="774"/>
      <c r="CS128" s="774"/>
      <c r="CT128" s="774"/>
      <c r="CU128" s="774"/>
      <c r="CV128" s="774"/>
      <c r="CW128" s="774"/>
      <c r="CX128" s="774"/>
      <c r="CY128" s="774"/>
      <c r="CZ128" s="774"/>
      <c r="DA128" s="774"/>
      <c r="DB128" s="774"/>
      <c r="DC128" s="774"/>
      <c r="DD128" s="774"/>
      <c r="DE128" s="774"/>
      <c r="DF128" s="775"/>
      <c r="DG128" s="836" t="s">
        <v>131</v>
      </c>
      <c r="DH128" s="837"/>
      <c r="DI128" s="837"/>
      <c r="DJ128" s="837"/>
      <c r="DK128" s="837"/>
      <c r="DL128" s="837" t="s">
        <v>131</v>
      </c>
      <c r="DM128" s="837"/>
      <c r="DN128" s="837"/>
      <c r="DO128" s="837"/>
      <c r="DP128" s="837"/>
      <c r="DQ128" s="837" t="s">
        <v>393</v>
      </c>
      <c r="DR128" s="837"/>
      <c r="DS128" s="837"/>
      <c r="DT128" s="837"/>
      <c r="DU128" s="837"/>
      <c r="DV128" s="838" t="s">
        <v>131</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487</v>
      </c>
      <c r="X129" s="823"/>
      <c r="Y129" s="823"/>
      <c r="Z129" s="824"/>
      <c r="AA129" s="825">
        <v>4522321</v>
      </c>
      <c r="AB129" s="826"/>
      <c r="AC129" s="826"/>
      <c r="AD129" s="826"/>
      <c r="AE129" s="827"/>
      <c r="AF129" s="828">
        <v>4517998</v>
      </c>
      <c r="AG129" s="826"/>
      <c r="AH129" s="826"/>
      <c r="AI129" s="826"/>
      <c r="AJ129" s="827"/>
      <c r="AK129" s="828">
        <v>4777482</v>
      </c>
      <c r="AL129" s="826"/>
      <c r="AM129" s="826"/>
      <c r="AN129" s="826"/>
      <c r="AO129" s="827"/>
      <c r="AP129" s="829"/>
      <c r="AQ129" s="830"/>
      <c r="AR129" s="830"/>
      <c r="AS129" s="830"/>
      <c r="AT129" s="831"/>
      <c r="AU129" s="286"/>
      <c r="AV129" s="286"/>
      <c r="AW129" s="286"/>
      <c r="AX129" s="795" t="s">
        <v>488</v>
      </c>
      <c r="AY129" s="796"/>
      <c r="AZ129" s="796"/>
      <c r="BA129" s="796"/>
      <c r="BB129" s="796"/>
      <c r="BC129" s="796"/>
      <c r="BD129" s="796"/>
      <c r="BE129" s="797"/>
      <c r="BF129" s="815" t="s">
        <v>393</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490</v>
      </c>
      <c r="X130" s="823"/>
      <c r="Y130" s="823"/>
      <c r="Z130" s="824"/>
      <c r="AA130" s="825">
        <v>600033</v>
      </c>
      <c r="AB130" s="826"/>
      <c r="AC130" s="826"/>
      <c r="AD130" s="826"/>
      <c r="AE130" s="827"/>
      <c r="AF130" s="828">
        <v>595958</v>
      </c>
      <c r="AG130" s="826"/>
      <c r="AH130" s="826"/>
      <c r="AI130" s="826"/>
      <c r="AJ130" s="827"/>
      <c r="AK130" s="828">
        <v>595323</v>
      </c>
      <c r="AL130" s="826"/>
      <c r="AM130" s="826"/>
      <c r="AN130" s="826"/>
      <c r="AO130" s="827"/>
      <c r="AP130" s="829"/>
      <c r="AQ130" s="830"/>
      <c r="AR130" s="830"/>
      <c r="AS130" s="830"/>
      <c r="AT130" s="831"/>
      <c r="AU130" s="286"/>
      <c r="AV130" s="286"/>
      <c r="AW130" s="286"/>
      <c r="AX130" s="795" t="s">
        <v>491</v>
      </c>
      <c r="AY130" s="796"/>
      <c r="AZ130" s="796"/>
      <c r="BA130" s="796"/>
      <c r="BB130" s="796"/>
      <c r="BC130" s="796"/>
      <c r="BD130" s="796"/>
      <c r="BE130" s="797"/>
      <c r="BF130" s="798">
        <v>6.3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492</v>
      </c>
      <c r="X131" s="806"/>
      <c r="Y131" s="806"/>
      <c r="Z131" s="807"/>
      <c r="AA131" s="808">
        <v>3922288</v>
      </c>
      <c r="AB131" s="809"/>
      <c r="AC131" s="809"/>
      <c r="AD131" s="809"/>
      <c r="AE131" s="810"/>
      <c r="AF131" s="811">
        <v>3922040</v>
      </c>
      <c r="AG131" s="809"/>
      <c r="AH131" s="809"/>
      <c r="AI131" s="809"/>
      <c r="AJ131" s="810"/>
      <c r="AK131" s="811">
        <v>4182159</v>
      </c>
      <c r="AL131" s="809"/>
      <c r="AM131" s="809"/>
      <c r="AN131" s="809"/>
      <c r="AO131" s="810"/>
      <c r="AP131" s="812"/>
      <c r="AQ131" s="813"/>
      <c r="AR131" s="813"/>
      <c r="AS131" s="813"/>
      <c r="AT131" s="814"/>
      <c r="AU131" s="286"/>
      <c r="AV131" s="286"/>
      <c r="AW131" s="286"/>
      <c r="AX131" s="773" t="s">
        <v>493</v>
      </c>
      <c r="AY131" s="774"/>
      <c r="AZ131" s="774"/>
      <c r="BA131" s="774"/>
      <c r="BB131" s="774"/>
      <c r="BC131" s="774"/>
      <c r="BD131" s="774"/>
      <c r="BE131" s="775"/>
      <c r="BF131" s="776" t="s">
        <v>131</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495</v>
      </c>
      <c r="W132" s="786"/>
      <c r="X132" s="786"/>
      <c r="Y132" s="786"/>
      <c r="Z132" s="787"/>
      <c r="AA132" s="788">
        <v>6.9638435530000002</v>
      </c>
      <c r="AB132" s="789"/>
      <c r="AC132" s="789"/>
      <c r="AD132" s="789"/>
      <c r="AE132" s="790"/>
      <c r="AF132" s="791">
        <v>5.4704694500000004</v>
      </c>
      <c r="AG132" s="789"/>
      <c r="AH132" s="789"/>
      <c r="AI132" s="789"/>
      <c r="AJ132" s="790"/>
      <c r="AK132" s="791">
        <v>6.6912807479999996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496</v>
      </c>
      <c r="W133" s="765"/>
      <c r="X133" s="765"/>
      <c r="Y133" s="765"/>
      <c r="Z133" s="766"/>
      <c r="AA133" s="767">
        <v>6.7</v>
      </c>
      <c r="AB133" s="768"/>
      <c r="AC133" s="768"/>
      <c r="AD133" s="768"/>
      <c r="AE133" s="769"/>
      <c r="AF133" s="767">
        <v>6.5</v>
      </c>
      <c r="AG133" s="768"/>
      <c r="AH133" s="768"/>
      <c r="AI133" s="768"/>
      <c r="AJ133" s="769"/>
      <c r="AK133" s="767">
        <v>6.3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9hoqFaJaMOX4KzfhCLMilsumsOzPyA/JwoLkGFDTZb+eUep87Ap3GUMpfxAQUCo2juruCJuLOd/o/WN3pHbnA==" saltValue="lV9hhjWiWLvSqTdnYdo8e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fSsGU61EfMLA81sVQMEvOIbIpdFBmfZcQtrh8EEXGvUInOYKp9Sm3Ao14JvQI+l6MqbhTRhVMGqm68RWIqSeA==" saltValue="Hkjp8WplcSeSoaqmG2egM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QBlrVIgQZPpYF4Fno5CJODaS2jkch9DCa0FjkStpKMCH6rfZjhfl5CAi/nrXjv6Uz/DSsVX+MOJeZeI2YI3cg==" saltValue="qNbEgQyvkzcqpkzSfFusc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9" t="s">
        <v>500</v>
      </c>
      <c r="AP7" s="305"/>
      <c r="AQ7" s="306" t="s">
        <v>501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0"/>
      <c r="AP8" s="311" t="s">
        <v>502</v>
      </c>
      <c r="AQ8" s="312" t="s">
        <v>503</v>
      </c>
      <c r="AR8" s="313" t="s">
        <v>504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0" t="s">
        <v>505</v>
      </c>
      <c r="AL9" s="1191"/>
      <c r="AM9" s="1191"/>
      <c r="AN9" s="1192"/>
      <c r="AO9" s="314">
        <v>1974706</v>
      </c>
      <c r="AP9" s="314">
        <v>103426</v>
      </c>
      <c r="AQ9" s="315">
        <v>90403</v>
      </c>
      <c r="AR9" s="316">
        <v>14.4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0" t="s">
        <v>506</v>
      </c>
      <c r="AL10" s="1191"/>
      <c r="AM10" s="1191"/>
      <c r="AN10" s="1192"/>
      <c r="AO10" s="317">
        <v>20380</v>
      </c>
      <c r="AP10" s="317">
        <v>1067</v>
      </c>
      <c r="AQ10" s="318">
        <v>12167</v>
      </c>
      <c r="AR10" s="319">
        <v>-91.2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0" t="s">
        <v>507</v>
      </c>
      <c r="AL11" s="1191"/>
      <c r="AM11" s="1191"/>
      <c r="AN11" s="1192"/>
      <c r="AO11" s="317" t="s">
        <v>508</v>
      </c>
      <c r="AP11" s="317" t="s">
        <v>508</v>
      </c>
      <c r="AQ11" s="318">
        <v>380</v>
      </c>
      <c r="AR11" s="319" t="s">
        <v>508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0" t="s">
        <v>509</v>
      </c>
      <c r="AL12" s="1191"/>
      <c r="AM12" s="1191"/>
      <c r="AN12" s="1192"/>
      <c r="AO12" s="317" t="s">
        <v>508</v>
      </c>
      <c r="AP12" s="317" t="s">
        <v>508</v>
      </c>
      <c r="AQ12" s="318">
        <v>15</v>
      </c>
      <c r="AR12" s="319" t="s">
        <v>508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0" t="s">
        <v>510</v>
      </c>
      <c r="AL13" s="1191"/>
      <c r="AM13" s="1191"/>
      <c r="AN13" s="1192"/>
      <c r="AO13" s="317">
        <v>85976</v>
      </c>
      <c r="AP13" s="317">
        <v>4503</v>
      </c>
      <c r="AQ13" s="318">
        <v>3760</v>
      </c>
      <c r="AR13" s="319">
        <v>19.8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0" t="s">
        <v>511</v>
      </c>
      <c r="AL14" s="1191"/>
      <c r="AM14" s="1191"/>
      <c r="AN14" s="1192"/>
      <c r="AO14" s="317">
        <v>11829</v>
      </c>
      <c r="AP14" s="317">
        <v>620</v>
      </c>
      <c r="AQ14" s="318">
        <v>1994</v>
      </c>
      <c r="AR14" s="319">
        <v>-68.900000000000006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3" t="s">
        <v>512</v>
      </c>
      <c r="AL15" s="1194"/>
      <c r="AM15" s="1194"/>
      <c r="AN15" s="1195"/>
      <c r="AO15" s="317">
        <v>-274562</v>
      </c>
      <c r="AP15" s="317">
        <v>-14380</v>
      </c>
      <c r="AQ15" s="318">
        <v>-7282</v>
      </c>
      <c r="AR15" s="319">
        <v>97.5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3" t="s">
        <v>188</v>
      </c>
      <c r="AL16" s="1194"/>
      <c r="AM16" s="1194"/>
      <c r="AN16" s="1195"/>
      <c r="AO16" s="317">
        <v>1818329</v>
      </c>
      <c r="AP16" s="317">
        <v>95235</v>
      </c>
      <c r="AQ16" s="318">
        <v>101438</v>
      </c>
      <c r="AR16" s="319">
        <v>-6.1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6" t="s">
        <v>517</v>
      </c>
      <c r="AL21" s="1197"/>
      <c r="AM21" s="1197"/>
      <c r="AN21" s="1198"/>
      <c r="AO21" s="330">
        <v>8.1199999999999992</v>
      </c>
      <c r="AP21" s="331">
        <v>9.1999999999999993</v>
      </c>
      <c r="AQ21" s="332">
        <v>-1.08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6" t="s">
        <v>518</v>
      </c>
      <c r="AL22" s="1197"/>
      <c r="AM22" s="1197"/>
      <c r="AN22" s="1198"/>
      <c r="AO22" s="335">
        <v>97.9</v>
      </c>
      <c r="AP22" s="336">
        <v>97</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9" t="s">
        <v>500</v>
      </c>
      <c r="AP30" s="305"/>
      <c r="AQ30" s="306" t="s">
        <v>501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0"/>
      <c r="AP31" s="311" t="s">
        <v>502</v>
      </c>
      <c r="AQ31" s="312" t="s">
        <v>503</v>
      </c>
      <c r="AR31" s="313" t="s">
        <v>504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522</v>
      </c>
      <c r="AL32" s="1180"/>
      <c r="AM32" s="1180"/>
      <c r="AN32" s="1181"/>
      <c r="AO32" s="345">
        <v>596353</v>
      </c>
      <c r="AP32" s="345">
        <v>31234</v>
      </c>
      <c r="AQ32" s="346">
        <v>48014</v>
      </c>
      <c r="AR32" s="347">
        <v>-34.9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523</v>
      </c>
      <c r="AL33" s="1180"/>
      <c r="AM33" s="1180"/>
      <c r="AN33" s="1181"/>
      <c r="AO33" s="345" t="s">
        <v>508</v>
      </c>
      <c r="AP33" s="345" t="s">
        <v>508</v>
      </c>
      <c r="AQ33" s="346" t="s">
        <v>508</v>
      </c>
      <c r="AR33" s="347" t="s">
        <v>508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524</v>
      </c>
      <c r="AL34" s="1180"/>
      <c r="AM34" s="1180"/>
      <c r="AN34" s="1181"/>
      <c r="AO34" s="345" t="s">
        <v>508</v>
      </c>
      <c r="AP34" s="345" t="s">
        <v>508</v>
      </c>
      <c r="AQ34" s="346" t="s">
        <v>508</v>
      </c>
      <c r="AR34" s="347" t="s">
        <v>508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525</v>
      </c>
      <c r="AL35" s="1180"/>
      <c r="AM35" s="1180"/>
      <c r="AN35" s="1181"/>
      <c r="AO35" s="345">
        <v>77714</v>
      </c>
      <c r="AP35" s="345">
        <v>4070</v>
      </c>
      <c r="AQ35" s="346">
        <v>14725</v>
      </c>
      <c r="AR35" s="347">
        <v>-72.400000000000006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526</v>
      </c>
      <c r="AL36" s="1180"/>
      <c r="AM36" s="1180"/>
      <c r="AN36" s="1181"/>
      <c r="AO36" s="345">
        <v>201096</v>
      </c>
      <c r="AP36" s="345">
        <v>10532</v>
      </c>
      <c r="AQ36" s="346">
        <v>3255</v>
      </c>
      <c r="AR36" s="347">
        <v>223.6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527</v>
      </c>
      <c r="AL37" s="1180"/>
      <c r="AM37" s="1180"/>
      <c r="AN37" s="1181"/>
      <c r="AO37" s="345" t="s">
        <v>508</v>
      </c>
      <c r="AP37" s="345" t="s">
        <v>508</v>
      </c>
      <c r="AQ37" s="346">
        <v>482</v>
      </c>
      <c r="AR37" s="347" t="s">
        <v>508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6" t="s">
        <v>528</v>
      </c>
      <c r="AL38" s="1177"/>
      <c r="AM38" s="1177"/>
      <c r="AN38" s="1178"/>
      <c r="AO38" s="348" t="s">
        <v>508</v>
      </c>
      <c r="AP38" s="348" t="s">
        <v>508</v>
      </c>
      <c r="AQ38" s="349">
        <v>3</v>
      </c>
      <c r="AR38" s="337" t="s">
        <v>508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6" t="s">
        <v>529</v>
      </c>
      <c r="AL39" s="1177"/>
      <c r="AM39" s="1177"/>
      <c r="AN39" s="1178"/>
      <c r="AO39" s="345" t="s">
        <v>508</v>
      </c>
      <c r="AP39" s="345" t="s">
        <v>508</v>
      </c>
      <c r="AQ39" s="346">
        <v>-3561</v>
      </c>
      <c r="AR39" s="347" t="s">
        <v>508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530</v>
      </c>
      <c r="AL40" s="1180"/>
      <c r="AM40" s="1180"/>
      <c r="AN40" s="1181"/>
      <c r="AO40" s="345">
        <v>-595323</v>
      </c>
      <c r="AP40" s="345">
        <v>-31180</v>
      </c>
      <c r="AQ40" s="346">
        <v>-44235</v>
      </c>
      <c r="AR40" s="347">
        <v>-29.5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2" t="s">
        <v>299</v>
      </c>
      <c r="AL41" s="1183"/>
      <c r="AM41" s="1183"/>
      <c r="AN41" s="1184"/>
      <c r="AO41" s="345">
        <v>279840</v>
      </c>
      <c r="AP41" s="345">
        <v>14657</v>
      </c>
      <c r="AQ41" s="346">
        <v>18685</v>
      </c>
      <c r="AR41" s="347">
        <v>-21.6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5" t="s">
        <v>500</v>
      </c>
      <c r="AN49" s="1187" t="s">
        <v>534</v>
      </c>
      <c r="AO49" s="1188"/>
      <c r="AP49" s="1188"/>
      <c r="AQ49" s="1188"/>
      <c r="AR49" s="118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6"/>
      <c r="AN50" s="361" t="s">
        <v>535</v>
      </c>
      <c r="AO50" s="362" t="s">
        <v>536</v>
      </c>
      <c r="AP50" s="363" t="s">
        <v>537</v>
      </c>
      <c r="AQ50" s="364" t="s">
        <v>538</v>
      </c>
      <c r="AR50" s="365" t="s">
        <v>539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317480</v>
      </c>
      <c r="AN51" s="367">
        <v>15519</v>
      </c>
      <c r="AO51" s="368">
        <v>-25.6</v>
      </c>
      <c r="AP51" s="369">
        <v>67293</v>
      </c>
      <c r="AQ51" s="370">
        <v>-3.1</v>
      </c>
      <c r="AR51" s="371">
        <v>-22.5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113945</v>
      </c>
      <c r="AN52" s="375">
        <v>5570</v>
      </c>
      <c r="AO52" s="376">
        <v>-57.7</v>
      </c>
      <c r="AP52" s="377">
        <v>35076</v>
      </c>
      <c r="AQ52" s="378">
        <v>-8.1999999999999993</v>
      </c>
      <c r="AR52" s="379">
        <v>-49.5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601662</v>
      </c>
      <c r="AN53" s="367">
        <v>30046</v>
      </c>
      <c r="AO53" s="368">
        <v>93.6</v>
      </c>
      <c r="AP53" s="369">
        <v>67343</v>
      </c>
      <c r="AQ53" s="370">
        <v>0.1</v>
      </c>
      <c r="AR53" s="371">
        <v>93.5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550971</v>
      </c>
      <c r="AN54" s="375">
        <v>27514</v>
      </c>
      <c r="AO54" s="376">
        <v>394</v>
      </c>
      <c r="AP54" s="377">
        <v>32865</v>
      </c>
      <c r="AQ54" s="378">
        <v>-6.3</v>
      </c>
      <c r="AR54" s="379">
        <v>400.3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343096</v>
      </c>
      <c r="AN55" s="367">
        <v>17421</v>
      </c>
      <c r="AO55" s="368">
        <v>-42</v>
      </c>
      <c r="AP55" s="369">
        <v>73475</v>
      </c>
      <c r="AQ55" s="370">
        <v>9.1</v>
      </c>
      <c r="AR55" s="371">
        <v>-51.1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305151</v>
      </c>
      <c r="AN56" s="375">
        <v>15495</v>
      </c>
      <c r="AO56" s="376">
        <v>-43.7</v>
      </c>
      <c r="AP56" s="377">
        <v>43072</v>
      </c>
      <c r="AQ56" s="378">
        <v>31.1</v>
      </c>
      <c r="AR56" s="379">
        <v>-74.8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484947</v>
      </c>
      <c r="AN57" s="367">
        <v>25076</v>
      </c>
      <c r="AO57" s="368">
        <v>43.9</v>
      </c>
      <c r="AP57" s="369">
        <v>87464</v>
      </c>
      <c r="AQ57" s="370">
        <v>19</v>
      </c>
      <c r="AR57" s="371">
        <v>24.9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339047</v>
      </c>
      <c r="AN58" s="375">
        <v>17532</v>
      </c>
      <c r="AO58" s="376">
        <v>13.1</v>
      </c>
      <c r="AP58" s="377">
        <v>47479</v>
      </c>
      <c r="AQ58" s="378">
        <v>10.199999999999999</v>
      </c>
      <c r="AR58" s="379">
        <v>2.9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342333</v>
      </c>
      <c r="AN59" s="367">
        <v>17930</v>
      </c>
      <c r="AO59" s="368">
        <v>-28.5</v>
      </c>
      <c r="AP59" s="369">
        <v>96248</v>
      </c>
      <c r="AQ59" s="370">
        <v>10</v>
      </c>
      <c r="AR59" s="371">
        <v>-38.5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225388</v>
      </c>
      <c r="AN60" s="375">
        <v>11805</v>
      </c>
      <c r="AO60" s="376">
        <v>-32.700000000000003</v>
      </c>
      <c r="AP60" s="377">
        <v>55768</v>
      </c>
      <c r="AQ60" s="378">
        <v>17.5</v>
      </c>
      <c r="AR60" s="379">
        <v>-50.2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417904</v>
      </c>
      <c r="AN61" s="382">
        <v>21198</v>
      </c>
      <c r="AO61" s="383">
        <v>8.3000000000000007</v>
      </c>
      <c r="AP61" s="384">
        <v>78365</v>
      </c>
      <c r="AQ61" s="385">
        <v>7</v>
      </c>
      <c r="AR61" s="371">
        <v>1.3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306900</v>
      </c>
      <c r="AN62" s="375">
        <v>15583</v>
      </c>
      <c r="AO62" s="376">
        <v>54.6</v>
      </c>
      <c r="AP62" s="377">
        <v>42852</v>
      </c>
      <c r="AQ62" s="378">
        <v>8.9</v>
      </c>
      <c r="AR62" s="379">
        <v>45.7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xlKF4oJUiOm8E0XMeIc8D+RY6aDT1l/K80n8jr5hCV7zs3zVJfmZtxaHAEo0wyJNxzPm1jog/DvQwb9I2BxxA==" saltValue="0GR8nmI2I0zAbLXAhR2W6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row r="120" spans="125:125" ht="13.5" hidden="1" customHeight="1" x14ac:dyDescent="0.15"/>
    <row r="121" spans="125:125" ht="13.5" hidden="1" customHeight="1" x14ac:dyDescent="0.15">
      <c r="DU121" s="292"/>
    </row>
  </sheetData>
  <sheetProtection algorithmName="SHA-512" hashValue="HQMSALSqUrOG8UYYERZ48ythsjH22OwEjEEM/rhciqX6EEmrFd/uWs8T+m0e970ESQVG867T8RAIVd3rnufDOA==" saltValue="oJw4PLtZGby3GawPQp2o5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549</v>
      </c>
    </row>
  </sheetData>
  <sheetProtection algorithmName="SHA-512" hashValue="c18E1M60wLOl/WlmI9PL9wf9nMpX2wRP3E9Gnm9WmLrrfacZ3s401NbLIDt/tphngIeHPAEDKpcco4BPkGinUQ==" saltValue="vF6oFoJGChaj011NC1jsU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1" t="s">
        <v>3</v>
      </c>
      <c r="D47" s="1201"/>
      <c r="E47" s="1202"/>
      <c r="F47" s="11">
        <v>49.26</v>
      </c>
      <c r="G47" s="12">
        <v>47.25</v>
      </c>
      <c r="H47" s="12">
        <v>38.53</v>
      </c>
      <c r="I47" s="12">
        <v>33.130000000000003</v>
      </c>
      <c r="J47" s="13">
        <v>29.92</v>
      </c>
    </row>
    <row r="48" spans="2:10" ht="57.75" customHeight="1" x14ac:dyDescent="0.15">
      <c r="B48" s="14"/>
      <c r="C48" s="1203" t="s">
        <v>4</v>
      </c>
      <c r="D48" s="1203"/>
      <c r="E48" s="1204"/>
      <c r="F48" s="15">
        <v>3.23</v>
      </c>
      <c r="G48" s="16">
        <v>3.08</v>
      </c>
      <c r="H48" s="16">
        <v>1.04</v>
      </c>
      <c r="I48" s="16">
        <v>1.44</v>
      </c>
      <c r="J48" s="17">
        <v>3.94</v>
      </c>
    </row>
    <row r="49" spans="2:10" ht="57.75" customHeight="1" thickBot="1" x14ac:dyDescent="0.2">
      <c r="B49" s="18"/>
      <c r="C49" s="1205" t="s">
        <v>5</v>
      </c>
      <c r="D49" s="1205"/>
      <c r="E49" s="1206"/>
      <c r="F49" s="19" t="s">
        <v>555</v>
      </c>
      <c r="G49" s="20" t="s">
        <v>556</v>
      </c>
      <c r="H49" s="20" t="s">
        <v>557</v>
      </c>
      <c r="I49" s="20" t="s">
        <v>558</v>
      </c>
      <c r="J49" s="21">
        <v>1.1599999999999999</v>
      </c>
    </row>
    <row r="50" spans="2:10" ht="13.5" customHeight="1" x14ac:dyDescent="0.15"/>
  </sheetData>
  <sheetProtection algorithmName="SHA-512" hashValue="ACpICX2yWZ9WJFigK/xOmh4W88tYPFpauguxuMJD/RgtWAzK466JdXFs0N+5rWrzqid6xInTuaViahfYsHPmVA==" saltValue="9ZvWcAtbL+xQ8DWCx7uKP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3" t="s">
        <v>559</v>
      </c>
      <c r="D34" s="1213"/>
      <c r="E34" s="1214"/>
      <c r="F34" s="32">
        <v>3.22</v>
      </c>
      <c r="G34" s="33">
        <v>3.07</v>
      </c>
      <c r="H34" s="33">
        <v>1.03</v>
      </c>
      <c r="I34" s="33">
        <v>1.43</v>
      </c>
      <c r="J34" s="34">
        <v>3.93</v>
      </c>
      <c r="K34" s="22"/>
      <c r="L34" s="22"/>
      <c r="M34" s="22"/>
      <c r="N34" s="22"/>
      <c r="O34" s="22"/>
      <c r="P34" s="22"/>
    </row>
    <row r="35" spans="1:16" ht="39" customHeight="1" x14ac:dyDescent="0.15">
      <c r="A35" s="22"/>
      <c r="B35" s="35"/>
      <c r="C35" s="1207" t="s">
        <v>560</v>
      </c>
      <c r="D35" s="1208"/>
      <c r="E35" s="1209"/>
      <c r="F35" s="36">
        <v>3.79</v>
      </c>
      <c r="G35" s="37">
        <v>2.42</v>
      </c>
      <c r="H35" s="37">
        <v>3.02</v>
      </c>
      <c r="I35" s="37">
        <v>2.15</v>
      </c>
      <c r="J35" s="38">
        <v>2.92</v>
      </c>
      <c r="K35" s="22"/>
      <c r="L35" s="22"/>
      <c r="M35" s="22"/>
      <c r="N35" s="22"/>
      <c r="O35" s="22"/>
      <c r="P35" s="22"/>
    </row>
    <row r="36" spans="1:16" ht="39" customHeight="1" x14ac:dyDescent="0.15">
      <c r="A36" s="22"/>
      <c r="B36" s="35"/>
      <c r="C36" s="1207" t="s">
        <v>561</v>
      </c>
      <c r="D36" s="1208"/>
      <c r="E36" s="1209"/>
      <c r="F36" s="36">
        <v>4.92</v>
      </c>
      <c r="G36" s="37">
        <v>5.71</v>
      </c>
      <c r="H36" s="37">
        <v>3.56</v>
      </c>
      <c r="I36" s="37">
        <v>1.84</v>
      </c>
      <c r="J36" s="38">
        <v>1.37</v>
      </c>
      <c r="K36" s="22"/>
      <c r="L36" s="22"/>
      <c r="M36" s="22"/>
      <c r="N36" s="22"/>
      <c r="O36" s="22"/>
      <c r="P36" s="22"/>
    </row>
    <row r="37" spans="1:16" ht="39" customHeight="1" x14ac:dyDescent="0.15">
      <c r="A37" s="22"/>
      <c r="B37" s="35"/>
      <c r="C37" s="1207" t="s">
        <v>562</v>
      </c>
      <c r="D37" s="1208"/>
      <c r="E37" s="1209"/>
      <c r="F37" s="36">
        <v>0.77</v>
      </c>
      <c r="G37" s="37">
        <v>0.69</v>
      </c>
      <c r="H37" s="37">
        <v>0.65</v>
      </c>
      <c r="I37" s="37">
        <v>0.63</v>
      </c>
      <c r="J37" s="38">
        <v>0.54</v>
      </c>
      <c r="K37" s="22"/>
      <c r="L37" s="22"/>
      <c r="M37" s="22"/>
      <c r="N37" s="22"/>
      <c r="O37" s="22"/>
      <c r="P37" s="22"/>
    </row>
    <row r="38" spans="1:16" ht="39" customHeight="1" x14ac:dyDescent="0.15">
      <c r="A38" s="22"/>
      <c r="B38" s="35"/>
      <c r="C38" s="1207" t="s">
        <v>563</v>
      </c>
      <c r="D38" s="1208"/>
      <c r="E38" s="1209"/>
      <c r="F38" s="36">
        <v>0.28000000000000003</v>
      </c>
      <c r="G38" s="37">
        <v>0.34</v>
      </c>
      <c r="H38" s="37">
        <v>0.35</v>
      </c>
      <c r="I38" s="37">
        <v>0.38</v>
      </c>
      <c r="J38" s="38">
        <v>0.38</v>
      </c>
      <c r="K38" s="22"/>
      <c r="L38" s="22"/>
      <c r="M38" s="22"/>
      <c r="N38" s="22"/>
      <c r="O38" s="22"/>
      <c r="P38" s="22"/>
    </row>
    <row r="39" spans="1:16" ht="39" customHeight="1" x14ac:dyDescent="0.15">
      <c r="A39" s="22"/>
      <c r="B39" s="35"/>
      <c r="C39" s="1207" t="s">
        <v>564</v>
      </c>
      <c r="D39" s="1208"/>
      <c r="E39" s="1209"/>
      <c r="F39" s="36">
        <v>0</v>
      </c>
      <c r="G39" s="37">
        <v>0.31</v>
      </c>
      <c r="H39" s="37">
        <v>0.11</v>
      </c>
      <c r="I39" s="37">
        <v>0.18</v>
      </c>
      <c r="J39" s="38">
        <v>0.16</v>
      </c>
      <c r="K39" s="22"/>
      <c r="L39" s="22"/>
      <c r="M39" s="22"/>
      <c r="N39" s="22"/>
      <c r="O39" s="22"/>
      <c r="P39" s="22"/>
    </row>
    <row r="40" spans="1:16" ht="39" customHeight="1" x14ac:dyDescent="0.15">
      <c r="A40" s="22"/>
      <c r="B40" s="35"/>
      <c r="C40" s="1207"/>
      <c r="D40" s="1208"/>
      <c r="E40" s="1209"/>
      <c r="F40" s="36"/>
      <c r="G40" s="37"/>
      <c r="H40" s="37"/>
      <c r="I40" s="37"/>
      <c r="J40" s="38"/>
      <c r="K40" s="22"/>
      <c r="L40" s="22"/>
      <c r="M40" s="22"/>
      <c r="N40" s="22"/>
      <c r="O40" s="22"/>
      <c r="P40" s="22"/>
    </row>
    <row r="41" spans="1:16" ht="39" customHeight="1" x14ac:dyDescent="0.15">
      <c r="A41" s="22"/>
      <c r="B41" s="35"/>
      <c r="C41" s="1207"/>
      <c r="D41" s="1208"/>
      <c r="E41" s="1209"/>
      <c r="F41" s="36"/>
      <c r="G41" s="37"/>
      <c r="H41" s="37"/>
      <c r="I41" s="37"/>
      <c r="J41" s="38"/>
      <c r="K41" s="22"/>
      <c r="L41" s="22"/>
      <c r="M41" s="22"/>
      <c r="N41" s="22"/>
      <c r="O41" s="22"/>
      <c r="P41" s="22"/>
    </row>
    <row r="42" spans="1:16" ht="39" customHeight="1" x14ac:dyDescent="0.15">
      <c r="A42" s="22"/>
      <c r="B42" s="39"/>
      <c r="C42" s="1207" t="s">
        <v>565</v>
      </c>
      <c r="D42" s="1208"/>
      <c r="E42" s="1209"/>
      <c r="F42" s="36" t="s">
        <v>508</v>
      </c>
      <c r="G42" s="37" t="s">
        <v>508</v>
      </c>
      <c r="H42" s="37" t="s">
        <v>508</v>
      </c>
      <c r="I42" s="37" t="s">
        <v>508</v>
      </c>
      <c r="J42" s="38" t="s">
        <v>508</v>
      </c>
      <c r="K42" s="22"/>
      <c r="L42" s="22"/>
      <c r="M42" s="22"/>
      <c r="N42" s="22"/>
      <c r="O42" s="22"/>
      <c r="P42" s="22"/>
    </row>
    <row r="43" spans="1:16" ht="39" customHeight="1" thickBot="1" x14ac:dyDescent="0.2">
      <c r="A43" s="22"/>
      <c r="B43" s="40"/>
      <c r="C43" s="1210" t="s">
        <v>566</v>
      </c>
      <c r="D43" s="1211"/>
      <c r="E43" s="1212"/>
      <c r="F43" s="41">
        <v>13.63</v>
      </c>
      <c r="G43" s="42">
        <v>12.01</v>
      </c>
      <c r="H43" s="42">
        <v>12.61</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DpmV6HxsSWP+02rTHqqzc5XExnr6225CGizT0DlHIXtfzPidCzbqUskvyRV2FPaxeyAWCcV38V5czb1RCBx7Q==" saltValue="8cSVySsMlo3hBSBIjtKx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3" t="s">
        <v>11</v>
      </c>
      <c r="C45" s="1234"/>
      <c r="D45" s="58"/>
      <c r="E45" s="1239" t="s">
        <v>12</v>
      </c>
      <c r="F45" s="1239"/>
      <c r="G45" s="1239"/>
      <c r="H45" s="1239"/>
      <c r="I45" s="1239"/>
      <c r="J45" s="1240"/>
      <c r="K45" s="59">
        <v>533</v>
      </c>
      <c r="L45" s="60">
        <v>578</v>
      </c>
      <c r="M45" s="60">
        <v>562</v>
      </c>
      <c r="N45" s="60">
        <v>544</v>
      </c>
      <c r="O45" s="61">
        <v>596</v>
      </c>
      <c r="P45" s="48"/>
      <c r="Q45" s="48"/>
      <c r="R45" s="48"/>
      <c r="S45" s="48"/>
      <c r="T45" s="48"/>
      <c r="U45" s="48"/>
    </row>
    <row r="46" spans="1:21" ht="30.75" customHeight="1" x14ac:dyDescent="0.15">
      <c r="A46" s="48"/>
      <c r="B46" s="1235"/>
      <c r="C46" s="1236"/>
      <c r="D46" s="62"/>
      <c r="E46" s="1217" t="s">
        <v>13</v>
      </c>
      <c r="F46" s="1217"/>
      <c r="G46" s="1217"/>
      <c r="H46" s="1217"/>
      <c r="I46" s="1217"/>
      <c r="J46" s="1218"/>
      <c r="K46" s="63" t="s">
        <v>508</v>
      </c>
      <c r="L46" s="64" t="s">
        <v>508</v>
      </c>
      <c r="M46" s="64" t="s">
        <v>508</v>
      </c>
      <c r="N46" s="64" t="s">
        <v>508</v>
      </c>
      <c r="O46" s="65" t="s">
        <v>508</v>
      </c>
      <c r="P46" s="48"/>
      <c r="Q46" s="48"/>
      <c r="R46" s="48"/>
      <c r="S46" s="48"/>
      <c r="T46" s="48"/>
      <c r="U46" s="48"/>
    </row>
    <row r="47" spans="1:21" ht="30.75" customHeight="1" x14ac:dyDescent="0.15">
      <c r="A47" s="48"/>
      <c r="B47" s="1235"/>
      <c r="C47" s="1236"/>
      <c r="D47" s="62"/>
      <c r="E47" s="1217" t="s">
        <v>14</v>
      </c>
      <c r="F47" s="1217"/>
      <c r="G47" s="1217"/>
      <c r="H47" s="1217"/>
      <c r="I47" s="1217"/>
      <c r="J47" s="1218"/>
      <c r="K47" s="63" t="s">
        <v>508</v>
      </c>
      <c r="L47" s="64" t="s">
        <v>508</v>
      </c>
      <c r="M47" s="64" t="s">
        <v>508</v>
      </c>
      <c r="N47" s="64" t="s">
        <v>508</v>
      </c>
      <c r="O47" s="65" t="s">
        <v>508</v>
      </c>
      <c r="P47" s="48"/>
      <c r="Q47" s="48"/>
      <c r="R47" s="48"/>
      <c r="S47" s="48"/>
      <c r="T47" s="48"/>
      <c r="U47" s="48"/>
    </row>
    <row r="48" spans="1:21" ht="30.75" customHeight="1" x14ac:dyDescent="0.15">
      <c r="A48" s="48"/>
      <c r="B48" s="1235"/>
      <c r="C48" s="1236"/>
      <c r="D48" s="62"/>
      <c r="E48" s="1217" t="s">
        <v>15</v>
      </c>
      <c r="F48" s="1217"/>
      <c r="G48" s="1217"/>
      <c r="H48" s="1217"/>
      <c r="I48" s="1217"/>
      <c r="J48" s="1218"/>
      <c r="K48" s="63">
        <v>137</v>
      </c>
      <c r="L48" s="64">
        <v>148</v>
      </c>
      <c r="M48" s="64">
        <v>162</v>
      </c>
      <c r="N48" s="64">
        <v>81</v>
      </c>
      <c r="O48" s="65">
        <v>78</v>
      </c>
      <c r="P48" s="48"/>
      <c r="Q48" s="48"/>
      <c r="R48" s="48"/>
      <c r="S48" s="48"/>
      <c r="T48" s="48"/>
      <c r="U48" s="48"/>
    </row>
    <row r="49" spans="1:21" ht="30.75" customHeight="1" x14ac:dyDescent="0.15">
      <c r="A49" s="48"/>
      <c r="B49" s="1235"/>
      <c r="C49" s="1236"/>
      <c r="D49" s="62"/>
      <c r="E49" s="1217" t="s">
        <v>16</v>
      </c>
      <c r="F49" s="1217"/>
      <c r="G49" s="1217"/>
      <c r="H49" s="1217"/>
      <c r="I49" s="1217"/>
      <c r="J49" s="1218"/>
      <c r="K49" s="63">
        <v>150</v>
      </c>
      <c r="L49" s="64">
        <v>150</v>
      </c>
      <c r="M49" s="64">
        <v>150</v>
      </c>
      <c r="N49" s="64">
        <v>185</v>
      </c>
      <c r="O49" s="65">
        <v>201</v>
      </c>
      <c r="P49" s="48"/>
      <c r="Q49" s="48"/>
      <c r="R49" s="48"/>
      <c r="S49" s="48"/>
      <c r="T49" s="48"/>
      <c r="U49" s="48"/>
    </row>
    <row r="50" spans="1:21" ht="30.75" customHeight="1" x14ac:dyDescent="0.15">
      <c r="A50" s="48"/>
      <c r="B50" s="1235"/>
      <c r="C50" s="1236"/>
      <c r="D50" s="62"/>
      <c r="E50" s="1217" t="s">
        <v>17</v>
      </c>
      <c r="F50" s="1217"/>
      <c r="G50" s="1217"/>
      <c r="H50" s="1217"/>
      <c r="I50" s="1217"/>
      <c r="J50" s="1218"/>
      <c r="K50" s="63" t="s">
        <v>508</v>
      </c>
      <c r="L50" s="64" t="s">
        <v>508</v>
      </c>
      <c r="M50" s="64" t="s">
        <v>508</v>
      </c>
      <c r="N50" s="64" t="s">
        <v>508</v>
      </c>
      <c r="O50" s="65" t="s">
        <v>508</v>
      </c>
      <c r="P50" s="48"/>
      <c r="Q50" s="48"/>
      <c r="R50" s="48"/>
      <c r="S50" s="48"/>
      <c r="T50" s="48"/>
      <c r="U50" s="48"/>
    </row>
    <row r="51" spans="1:21" ht="30.75" customHeight="1" x14ac:dyDescent="0.15">
      <c r="A51" s="48"/>
      <c r="B51" s="1237"/>
      <c r="C51" s="1238"/>
      <c r="D51" s="66"/>
      <c r="E51" s="1217" t="s">
        <v>18</v>
      </c>
      <c r="F51" s="1217"/>
      <c r="G51" s="1217"/>
      <c r="H51" s="1217"/>
      <c r="I51" s="1217"/>
      <c r="J51" s="1218"/>
      <c r="K51" s="63" t="s">
        <v>508</v>
      </c>
      <c r="L51" s="64" t="s">
        <v>508</v>
      </c>
      <c r="M51" s="64" t="s">
        <v>508</v>
      </c>
      <c r="N51" s="64" t="s">
        <v>508</v>
      </c>
      <c r="O51" s="65" t="s">
        <v>508</v>
      </c>
      <c r="P51" s="48"/>
      <c r="Q51" s="48"/>
      <c r="R51" s="48"/>
      <c r="S51" s="48"/>
      <c r="T51" s="48"/>
      <c r="U51" s="48"/>
    </row>
    <row r="52" spans="1:21" ht="30.75" customHeight="1" x14ac:dyDescent="0.15">
      <c r="A52" s="48"/>
      <c r="B52" s="1215" t="s">
        <v>19</v>
      </c>
      <c r="C52" s="1216"/>
      <c r="D52" s="66"/>
      <c r="E52" s="1217" t="s">
        <v>20</v>
      </c>
      <c r="F52" s="1217"/>
      <c r="G52" s="1217"/>
      <c r="H52" s="1217"/>
      <c r="I52" s="1217"/>
      <c r="J52" s="1218"/>
      <c r="K52" s="63">
        <v>581</v>
      </c>
      <c r="L52" s="64">
        <v>594</v>
      </c>
      <c r="M52" s="64">
        <v>601</v>
      </c>
      <c r="N52" s="64">
        <v>597</v>
      </c>
      <c r="O52" s="65">
        <v>595</v>
      </c>
      <c r="P52" s="48"/>
      <c r="Q52" s="48"/>
      <c r="R52" s="48"/>
      <c r="S52" s="48"/>
      <c r="T52" s="48"/>
      <c r="U52" s="48"/>
    </row>
    <row r="53" spans="1:21" ht="30.75" customHeight="1" thickBot="1" x14ac:dyDescent="0.2">
      <c r="A53" s="48"/>
      <c r="B53" s="1219" t="s">
        <v>21</v>
      </c>
      <c r="C53" s="1220"/>
      <c r="D53" s="67"/>
      <c r="E53" s="1221" t="s">
        <v>22</v>
      </c>
      <c r="F53" s="1221"/>
      <c r="G53" s="1221"/>
      <c r="H53" s="1221"/>
      <c r="I53" s="1221"/>
      <c r="J53" s="1222"/>
      <c r="K53" s="68">
        <v>239</v>
      </c>
      <c r="L53" s="69">
        <v>282</v>
      </c>
      <c r="M53" s="69">
        <v>273</v>
      </c>
      <c r="N53" s="69">
        <v>213</v>
      </c>
      <c r="O53" s="70">
        <v>280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23" t="s">
        <v>25</v>
      </c>
      <c r="C57" s="1224"/>
      <c r="D57" s="1227" t="s">
        <v>26</v>
      </c>
      <c r="E57" s="1228"/>
      <c r="F57" s="1228"/>
      <c r="G57" s="1228"/>
      <c r="H57" s="1228"/>
      <c r="I57" s="1228"/>
      <c r="J57" s="1229"/>
      <c r="K57" s="83" t="s">
        <v>589</v>
      </c>
      <c r="L57" s="84" t="s">
        <v>508</v>
      </c>
      <c r="M57" s="84" t="s">
        <v>508</v>
      </c>
      <c r="N57" s="84" t="s">
        <v>508</v>
      </c>
      <c r="O57" s="85" t="s">
        <v>508</v>
      </c>
    </row>
    <row r="58" spans="1:21" ht="31.5" customHeight="1" thickBot="1" x14ac:dyDescent="0.2">
      <c r="B58" s="1225"/>
      <c r="C58" s="1226"/>
      <c r="D58" s="1230" t="s">
        <v>27</v>
      </c>
      <c r="E58" s="1231"/>
      <c r="F58" s="1231"/>
      <c r="G58" s="1231"/>
      <c r="H58" s="1231"/>
      <c r="I58" s="1231"/>
      <c r="J58" s="1232"/>
      <c r="K58" s="86" t="s">
        <v>508</v>
      </c>
      <c r="L58" s="87" t="s">
        <v>508</v>
      </c>
      <c r="M58" s="87" t="s">
        <v>508</v>
      </c>
      <c r="N58" s="87" t="s">
        <v>508</v>
      </c>
      <c r="O58" s="88" t="s">
        <v>508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PjPKBQON1sFjQ+1q5OupED1alynw9VFDsSny52FdhYNIXl1zkyhd6JkSO3GzRjV/eJzzFLvxUZmki5bMDcItw==" saltValue="g3zymNhwYrEnlpqOm/zv2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53" t="s">
        <v>30</v>
      </c>
      <c r="C41" s="1254"/>
      <c r="D41" s="102"/>
      <c r="E41" s="1255" t="s">
        <v>31</v>
      </c>
      <c r="F41" s="1255"/>
      <c r="G41" s="1255"/>
      <c r="H41" s="1256"/>
      <c r="I41" s="103">
        <v>6035</v>
      </c>
      <c r="J41" s="104">
        <v>6154</v>
      </c>
      <c r="K41" s="104">
        <v>5943</v>
      </c>
      <c r="L41" s="104">
        <v>5857</v>
      </c>
      <c r="M41" s="105">
        <v>5696</v>
      </c>
    </row>
    <row r="42" spans="2:13" ht="27.75" customHeight="1" x14ac:dyDescent="0.15">
      <c r="B42" s="1243"/>
      <c r="C42" s="1244"/>
      <c r="D42" s="106"/>
      <c r="E42" s="1247" t="s">
        <v>32</v>
      </c>
      <c r="F42" s="1247"/>
      <c r="G42" s="1247"/>
      <c r="H42" s="1248"/>
      <c r="I42" s="107" t="s">
        <v>508</v>
      </c>
      <c r="J42" s="108" t="s">
        <v>508</v>
      </c>
      <c r="K42" s="108" t="s">
        <v>508</v>
      </c>
      <c r="L42" s="108" t="s">
        <v>508</v>
      </c>
      <c r="M42" s="109" t="s">
        <v>508</v>
      </c>
    </row>
    <row r="43" spans="2:13" ht="27.75" customHeight="1" x14ac:dyDescent="0.15">
      <c r="B43" s="1243"/>
      <c r="C43" s="1244"/>
      <c r="D43" s="106"/>
      <c r="E43" s="1247" t="s">
        <v>33</v>
      </c>
      <c r="F43" s="1247"/>
      <c r="G43" s="1247"/>
      <c r="H43" s="1248"/>
      <c r="I43" s="107">
        <v>1357</v>
      </c>
      <c r="J43" s="108">
        <v>1260</v>
      </c>
      <c r="K43" s="108">
        <v>1284</v>
      </c>
      <c r="L43" s="108">
        <v>806</v>
      </c>
      <c r="M43" s="109">
        <v>658</v>
      </c>
    </row>
    <row r="44" spans="2:13" ht="27.75" customHeight="1" x14ac:dyDescent="0.15">
      <c r="B44" s="1243"/>
      <c r="C44" s="1244"/>
      <c r="D44" s="106"/>
      <c r="E44" s="1247" t="s">
        <v>34</v>
      </c>
      <c r="F44" s="1247"/>
      <c r="G44" s="1247"/>
      <c r="H44" s="1248"/>
      <c r="I44" s="107">
        <v>775</v>
      </c>
      <c r="J44" s="108">
        <v>637</v>
      </c>
      <c r="K44" s="108">
        <v>496</v>
      </c>
      <c r="L44" s="108">
        <v>682</v>
      </c>
      <c r="M44" s="109">
        <v>502</v>
      </c>
    </row>
    <row r="45" spans="2:13" ht="27.75" customHeight="1" x14ac:dyDescent="0.15">
      <c r="B45" s="1243"/>
      <c r="C45" s="1244"/>
      <c r="D45" s="106"/>
      <c r="E45" s="1247" t="s">
        <v>35</v>
      </c>
      <c r="F45" s="1247"/>
      <c r="G45" s="1247"/>
      <c r="H45" s="1248"/>
      <c r="I45" s="107">
        <v>1912</v>
      </c>
      <c r="J45" s="108">
        <v>1916</v>
      </c>
      <c r="K45" s="108">
        <v>1803</v>
      </c>
      <c r="L45" s="108">
        <v>1619</v>
      </c>
      <c r="M45" s="109">
        <v>1502</v>
      </c>
    </row>
    <row r="46" spans="2:13" ht="27.75" customHeight="1" x14ac:dyDescent="0.15">
      <c r="B46" s="1243"/>
      <c r="C46" s="1244"/>
      <c r="D46" s="110"/>
      <c r="E46" s="1247" t="s">
        <v>36</v>
      </c>
      <c r="F46" s="1247"/>
      <c r="G46" s="1247"/>
      <c r="H46" s="1248"/>
      <c r="I46" s="107" t="s">
        <v>508</v>
      </c>
      <c r="J46" s="108" t="s">
        <v>508</v>
      </c>
      <c r="K46" s="108" t="s">
        <v>508</v>
      </c>
      <c r="L46" s="108" t="s">
        <v>508</v>
      </c>
      <c r="M46" s="109" t="s">
        <v>508</v>
      </c>
    </row>
    <row r="47" spans="2:13" ht="27.75" customHeight="1" x14ac:dyDescent="0.15">
      <c r="B47" s="1243"/>
      <c r="C47" s="1244"/>
      <c r="D47" s="111"/>
      <c r="E47" s="1257" t="s">
        <v>37</v>
      </c>
      <c r="F47" s="1258"/>
      <c r="G47" s="1258"/>
      <c r="H47" s="1259"/>
      <c r="I47" s="107" t="s">
        <v>508</v>
      </c>
      <c r="J47" s="108" t="s">
        <v>508</v>
      </c>
      <c r="K47" s="108" t="s">
        <v>508</v>
      </c>
      <c r="L47" s="108" t="s">
        <v>508</v>
      </c>
      <c r="M47" s="109" t="s">
        <v>508</v>
      </c>
    </row>
    <row r="48" spans="2:13" ht="27.75" customHeight="1" x14ac:dyDescent="0.15">
      <c r="B48" s="1243"/>
      <c r="C48" s="1244"/>
      <c r="D48" s="106"/>
      <c r="E48" s="1247" t="s">
        <v>38</v>
      </c>
      <c r="F48" s="1247"/>
      <c r="G48" s="1247"/>
      <c r="H48" s="1248"/>
      <c r="I48" s="107" t="s">
        <v>508</v>
      </c>
      <c r="J48" s="108" t="s">
        <v>508</v>
      </c>
      <c r="K48" s="108" t="s">
        <v>508</v>
      </c>
      <c r="L48" s="108" t="s">
        <v>508</v>
      </c>
      <c r="M48" s="109" t="s">
        <v>508</v>
      </c>
    </row>
    <row r="49" spans="2:13" ht="27.75" customHeight="1" x14ac:dyDescent="0.15">
      <c r="B49" s="1245"/>
      <c r="C49" s="1246"/>
      <c r="D49" s="106"/>
      <c r="E49" s="1247" t="s">
        <v>39</v>
      </c>
      <c r="F49" s="1247"/>
      <c r="G49" s="1247"/>
      <c r="H49" s="1248"/>
      <c r="I49" s="107" t="s">
        <v>508</v>
      </c>
      <c r="J49" s="108" t="s">
        <v>508</v>
      </c>
      <c r="K49" s="108" t="s">
        <v>508</v>
      </c>
      <c r="L49" s="108" t="s">
        <v>508</v>
      </c>
      <c r="M49" s="109" t="s">
        <v>508</v>
      </c>
    </row>
    <row r="50" spans="2:13" ht="27.75" customHeight="1" x14ac:dyDescent="0.15">
      <c r="B50" s="1241" t="s">
        <v>40</v>
      </c>
      <c r="C50" s="1242"/>
      <c r="D50" s="112"/>
      <c r="E50" s="1247" t="s">
        <v>41</v>
      </c>
      <c r="F50" s="1247"/>
      <c r="G50" s="1247"/>
      <c r="H50" s="1248"/>
      <c r="I50" s="107">
        <v>3651</v>
      </c>
      <c r="J50" s="108">
        <v>3647</v>
      </c>
      <c r="K50" s="108">
        <v>3197</v>
      </c>
      <c r="L50" s="108">
        <v>3046</v>
      </c>
      <c r="M50" s="109">
        <v>2802</v>
      </c>
    </row>
    <row r="51" spans="2:13" ht="27.75" customHeight="1" x14ac:dyDescent="0.15">
      <c r="B51" s="1243"/>
      <c r="C51" s="1244"/>
      <c r="D51" s="106"/>
      <c r="E51" s="1247" t="s">
        <v>42</v>
      </c>
      <c r="F51" s="1247"/>
      <c r="G51" s="1247"/>
      <c r="H51" s="1248"/>
      <c r="I51" s="107" t="s">
        <v>508</v>
      </c>
      <c r="J51" s="108" t="s">
        <v>508</v>
      </c>
      <c r="K51" s="108" t="s">
        <v>508</v>
      </c>
      <c r="L51" s="108" t="s">
        <v>508</v>
      </c>
      <c r="M51" s="109" t="s">
        <v>508</v>
      </c>
    </row>
    <row r="52" spans="2:13" ht="27.75" customHeight="1" x14ac:dyDescent="0.15">
      <c r="B52" s="1245"/>
      <c r="C52" s="1246"/>
      <c r="D52" s="106"/>
      <c r="E52" s="1247" t="s">
        <v>43</v>
      </c>
      <c r="F52" s="1247"/>
      <c r="G52" s="1247"/>
      <c r="H52" s="1248"/>
      <c r="I52" s="107">
        <v>6793</v>
      </c>
      <c r="J52" s="108">
        <v>6552</v>
      </c>
      <c r="K52" s="108">
        <v>6335</v>
      </c>
      <c r="L52" s="108">
        <v>6137</v>
      </c>
      <c r="M52" s="109">
        <v>5822</v>
      </c>
    </row>
    <row r="53" spans="2:13" ht="27.75" customHeight="1" thickBot="1" x14ac:dyDescent="0.2">
      <c r="B53" s="1249" t="s">
        <v>44</v>
      </c>
      <c r="C53" s="1250"/>
      <c r="D53" s="113"/>
      <c r="E53" s="1251" t="s">
        <v>45</v>
      </c>
      <c r="F53" s="1251"/>
      <c r="G53" s="1251"/>
      <c r="H53" s="1252"/>
      <c r="I53" s="114">
        <v>-365</v>
      </c>
      <c r="J53" s="115">
        <v>-231</v>
      </c>
      <c r="K53" s="115">
        <v>-6</v>
      </c>
      <c r="L53" s="115">
        <v>-218</v>
      </c>
      <c r="M53" s="116">
        <v>-266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kGchcDACk4O1BQ3Ph0S/WE7+GCPIhTr7gUQ/bcaLuQ5hVOi/oV2ZB0l6QEIvSPbgJja5cPYO62j0PZGwbOFbQ==" saltValue="bQ9BMvt57Tvya/ZJpRYC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I1"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68" t="s">
        <v>48</v>
      </c>
      <c r="D55" s="1268"/>
      <c r="E55" s="1269"/>
      <c r="F55" s="128">
        <v>1743</v>
      </c>
      <c r="G55" s="128">
        <v>1497</v>
      </c>
      <c r="H55" s="129">
        <v>1429</v>
      </c>
    </row>
    <row r="56" spans="2:8" ht="52.5" customHeight="1" x14ac:dyDescent="0.15">
      <c r="B56" s="130"/>
      <c r="C56" s="1270" t="s">
        <v>49</v>
      </c>
      <c r="D56" s="1270"/>
      <c r="E56" s="1271"/>
      <c r="F56" s="131">
        <v>1</v>
      </c>
      <c r="G56" s="131">
        <v>1</v>
      </c>
      <c r="H56" s="132">
        <v>1</v>
      </c>
    </row>
    <row r="57" spans="2:8" ht="53.25" customHeight="1" x14ac:dyDescent="0.15">
      <c r="B57" s="130"/>
      <c r="C57" s="1272" t="s">
        <v>50</v>
      </c>
      <c r="D57" s="1272"/>
      <c r="E57" s="1273"/>
      <c r="F57" s="133">
        <v>884</v>
      </c>
      <c r="G57" s="133">
        <v>940</v>
      </c>
      <c r="H57" s="134">
        <v>793</v>
      </c>
    </row>
    <row r="58" spans="2:8" ht="45.75" customHeight="1" x14ac:dyDescent="0.15">
      <c r="B58" s="135"/>
      <c r="C58" s="1260" t="s">
        <v>584</v>
      </c>
      <c r="D58" s="1261"/>
      <c r="E58" s="1262"/>
      <c r="F58" s="136">
        <v>586</v>
      </c>
      <c r="G58" s="136">
        <v>519</v>
      </c>
      <c r="H58" s="137">
        <v>404</v>
      </c>
    </row>
    <row r="59" spans="2:8" ht="45.75" customHeight="1" x14ac:dyDescent="0.15">
      <c r="B59" s="135"/>
      <c r="C59" s="1260" t="s">
        <v>585</v>
      </c>
      <c r="D59" s="1261"/>
      <c r="E59" s="1262"/>
      <c r="F59" s="136">
        <v>55</v>
      </c>
      <c r="G59" s="136">
        <v>177</v>
      </c>
      <c r="H59" s="137">
        <v>177</v>
      </c>
    </row>
    <row r="60" spans="2:8" ht="45.75" customHeight="1" x14ac:dyDescent="0.15">
      <c r="B60" s="135"/>
      <c r="C60" s="1260" t="s">
        <v>586</v>
      </c>
      <c r="D60" s="1261"/>
      <c r="E60" s="1262"/>
      <c r="F60" s="136">
        <v>109</v>
      </c>
      <c r="G60" s="136">
        <v>108</v>
      </c>
      <c r="H60" s="137">
        <v>95</v>
      </c>
    </row>
    <row r="61" spans="2:8" ht="45.75" customHeight="1" x14ac:dyDescent="0.15">
      <c r="B61" s="135"/>
      <c r="C61" s="1260" t="s">
        <v>587</v>
      </c>
      <c r="D61" s="1261"/>
      <c r="E61" s="1262"/>
      <c r="F61" s="136">
        <v>76</v>
      </c>
      <c r="G61" s="136">
        <v>76</v>
      </c>
      <c r="H61" s="137">
        <v>76</v>
      </c>
    </row>
    <row r="62" spans="2:8" ht="45.75" customHeight="1" thickBot="1" x14ac:dyDescent="0.2">
      <c r="B62" s="138"/>
      <c r="C62" s="1263" t="s">
        <v>588</v>
      </c>
      <c r="D62" s="1264"/>
      <c r="E62" s="1265"/>
      <c r="F62" s="139">
        <v>58</v>
      </c>
      <c r="G62" s="139">
        <v>58</v>
      </c>
      <c r="H62" s="140">
        <v>39</v>
      </c>
    </row>
    <row r="63" spans="2:8" ht="52.5" customHeight="1" thickBot="1" x14ac:dyDescent="0.2">
      <c r="B63" s="141"/>
      <c r="C63" s="1266" t="s">
        <v>51</v>
      </c>
      <c r="D63" s="1266"/>
      <c r="E63" s="1267"/>
      <c r="F63" s="142">
        <v>2628</v>
      </c>
      <c r="G63" s="142">
        <v>2438</v>
      </c>
      <c r="H63" s="143">
        <v>2223</v>
      </c>
    </row>
    <row r="64" spans="2:8" ht="15" customHeight="1" x14ac:dyDescent="0.15"/>
  </sheetData>
  <sheetProtection algorithmName="SHA-512" hashValue="AyH0lRTg4CIy5fL6nNdEkvwhPE0GER7skGX4ZoESsemAlIUwtR7eoDupoJS9Hgqh5/oxs2VybIZRRXwU625WjA==" saltValue="kTOGlQMsN1SrzaiZ77u3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15519</v>
      </c>
      <c r="E3" s="162"/>
      <c r="F3" s="163">
        <v>67293</v>
      </c>
      <c r="G3" s="164"/>
      <c r="H3" s="165"/>
    </row>
    <row r="4" spans="1:8" x14ac:dyDescent="0.15">
      <c r="A4" s="166"/>
      <c r="B4" s="167"/>
      <c r="C4" s="168"/>
      <c r="D4" s="169">
        <v>5570</v>
      </c>
      <c r="E4" s="170"/>
      <c r="F4" s="171">
        <v>35076</v>
      </c>
      <c r="G4" s="172"/>
      <c r="H4" s="173"/>
    </row>
    <row r="5" spans="1:8" x14ac:dyDescent="0.15">
      <c r="A5" s="154" t="s">
        <v>542</v>
      </c>
      <c r="B5" s="159"/>
      <c r="C5" s="160"/>
      <c r="D5" s="161">
        <v>30046</v>
      </c>
      <c r="E5" s="162"/>
      <c r="F5" s="163">
        <v>67343</v>
      </c>
      <c r="G5" s="164"/>
      <c r="H5" s="165"/>
    </row>
    <row r="6" spans="1:8" x14ac:dyDescent="0.15">
      <c r="A6" s="166"/>
      <c r="B6" s="167"/>
      <c r="C6" s="168"/>
      <c r="D6" s="169">
        <v>27514</v>
      </c>
      <c r="E6" s="170"/>
      <c r="F6" s="171">
        <v>32865</v>
      </c>
      <c r="G6" s="172"/>
      <c r="H6" s="173"/>
    </row>
    <row r="7" spans="1:8" x14ac:dyDescent="0.15">
      <c r="A7" s="154" t="s">
        <v>543</v>
      </c>
      <c r="B7" s="159"/>
      <c r="C7" s="160"/>
      <c r="D7" s="161">
        <v>17421</v>
      </c>
      <c r="E7" s="162"/>
      <c r="F7" s="163">
        <v>73475</v>
      </c>
      <c r="G7" s="164"/>
      <c r="H7" s="165"/>
    </row>
    <row r="8" spans="1:8" x14ac:dyDescent="0.15">
      <c r="A8" s="166"/>
      <c r="B8" s="167"/>
      <c r="C8" s="168"/>
      <c r="D8" s="169">
        <v>15495</v>
      </c>
      <c r="E8" s="170"/>
      <c r="F8" s="171">
        <v>43072</v>
      </c>
      <c r="G8" s="172"/>
      <c r="H8" s="173"/>
    </row>
    <row r="9" spans="1:8" x14ac:dyDescent="0.15">
      <c r="A9" s="154" t="s">
        <v>544</v>
      </c>
      <c r="B9" s="159"/>
      <c r="C9" s="160"/>
      <c r="D9" s="161">
        <v>25076</v>
      </c>
      <c r="E9" s="162"/>
      <c r="F9" s="163">
        <v>87464</v>
      </c>
      <c r="G9" s="164"/>
      <c r="H9" s="165"/>
    </row>
    <row r="10" spans="1:8" x14ac:dyDescent="0.15">
      <c r="A10" s="166"/>
      <c r="B10" s="167"/>
      <c r="C10" s="168"/>
      <c r="D10" s="169">
        <v>17532</v>
      </c>
      <c r="E10" s="170"/>
      <c r="F10" s="171">
        <v>47479</v>
      </c>
      <c r="G10" s="172"/>
      <c r="H10" s="173"/>
    </row>
    <row r="11" spans="1:8" x14ac:dyDescent="0.15">
      <c r="A11" s="154" t="s">
        <v>545</v>
      </c>
      <c r="B11" s="159"/>
      <c r="C11" s="160"/>
      <c r="D11" s="161">
        <v>17930</v>
      </c>
      <c r="E11" s="162"/>
      <c r="F11" s="163">
        <v>96248</v>
      </c>
      <c r="G11" s="164"/>
      <c r="H11" s="165"/>
    </row>
    <row r="12" spans="1:8" x14ac:dyDescent="0.15">
      <c r="A12" s="166"/>
      <c r="B12" s="167"/>
      <c r="C12" s="174"/>
      <c r="D12" s="169">
        <v>11805</v>
      </c>
      <c r="E12" s="170"/>
      <c r="F12" s="171">
        <v>55768</v>
      </c>
      <c r="G12" s="172"/>
      <c r="H12" s="173"/>
    </row>
    <row r="13" spans="1:8" x14ac:dyDescent="0.15">
      <c r="A13" s="154"/>
      <c r="B13" s="159"/>
      <c r="C13" s="175"/>
      <c r="D13" s="176">
        <v>21198</v>
      </c>
      <c r="E13" s="177"/>
      <c r="F13" s="178">
        <v>78365</v>
      </c>
      <c r="G13" s="179"/>
      <c r="H13" s="165"/>
    </row>
    <row r="14" spans="1:8" x14ac:dyDescent="0.15">
      <c r="A14" s="166"/>
      <c r="B14" s="167"/>
      <c r="C14" s="168"/>
      <c r="D14" s="169">
        <v>15583</v>
      </c>
      <c r="E14" s="170"/>
      <c r="F14" s="171">
        <v>42852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3.23</v>
      </c>
      <c r="C19" s="180">
        <f>ROUND(VALUE(SUBSTITUTE(実質収支比率等に係る経年分析!G$48,"▲","-")),2)</f>
        <v>3.08</v>
      </c>
      <c r="D19" s="180">
        <f>ROUND(VALUE(SUBSTITUTE(実質収支比率等に係る経年分析!H$48,"▲","-")),2)</f>
        <v>1.04</v>
      </c>
      <c r="E19" s="180">
        <f>ROUND(VALUE(SUBSTITUTE(実質収支比率等に係る経年分析!I$48,"▲","-")),2)</f>
        <v>1.44</v>
      </c>
      <c r="F19" s="180">
        <f>ROUND(VALUE(SUBSTITUTE(実質収支比率等に係る経年分析!J$48,"▲","-")),2)</f>
        <v>3.94</v>
      </c>
    </row>
    <row r="20" spans="1:11" x14ac:dyDescent="0.15">
      <c r="A20" s="180" t="s">
        <v>55</v>
      </c>
      <c r="B20" s="180">
        <f>ROUND(VALUE(SUBSTITUTE(実質収支比率等に係る経年分析!F$47,"▲","-")),2)</f>
        <v>49.26</v>
      </c>
      <c r="C20" s="180">
        <f>ROUND(VALUE(SUBSTITUTE(実質収支比率等に係る経年分析!G$47,"▲","-")),2)</f>
        <v>47.25</v>
      </c>
      <c r="D20" s="180">
        <f>ROUND(VALUE(SUBSTITUTE(実質収支比率等に係る経年分析!H$47,"▲","-")),2)</f>
        <v>38.53</v>
      </c>
      <c r="E20" s="180">
        <f>ROUND(VALUE(SUBSTITUTE(実質収支比率等に係る経年分析!I$47,"▲","-")),2)</f>
        <v>33.130000000000003</v>
      </c>
      <c r="F20" s="180">
        <f>ROUND(VALUE(SUBSTITUTE(実質収支比率等に係る経年分析!J$47,"▲","-")),2)</f>
        <v>29.92</v>
      </c>
    </row>
    <row r="21" spans="1:11" x14ac:dyDescent="0.15">
      <c r="A21" s="180" t="s">
        <v>56</v>
      </c>
      <c r="B21" s="180">
        <f>IF(ISNUMBER(VALUE(SUBSTITUTE(実質収支比率等に係る経年分析!F$49,"▲","-"))),ROUND(VALUE(SUBSTITUTE(実質収支比率等に係る経年分析!F$49,"▲","-")),2),NA())</f>
        <v>-0.5</v>
      </c>
      <c r="C21" s="180">
        <f>IF(ISNUMBER(VALUE(SUBSTITUTE(実質収支比率等に係る経年分析!G$49,"▲","-"))),ROUND(VALUE(SUBSTITUTE(実質収支比率等に係る経年分析!G$49,"▲","-")),2),NA())</f>
        <v>-1.78</v>
      </c>
      <c r="D21" s="180">
        <f>IF(ISNUMBER(VALUE(SUBSTITUTE(実質収支比率等に係る経年分析!H$49,"▲","-"))),ROUND(VALUE(SUBSTITUTE(実質収支比率等に係る経年分析!H$49,"▲","-")),2),NA())</f>
        <v>-10.84</v>
      </c>
      <c r="E21" s="180">
        <f>IF(ISNUMBER(VALUE(SUBSTITUTE(実質収支比率等に係る経年分析!I$49,"▲","-"))),ROUND(VALUE(SUBSTITUTE(実質収支比率等に係る経年分析!I$49,"▲","-")),2),NA())</f>
        <v>-5.05</v>
      </c>
      <c r="F21" s="180">
        <f>IF(ISNUMBER(VALUE(SUBSTITUTE(実質収支比率等に係る経年分析!J$49,"▲","-"))),ROUND(VALUE(SUBSTITUTE(実質収支比率等に係る経年分析!J$49,"▲","-")),2),NA())</f>
        <v>1.1599999999999999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13.63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12.01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12.61</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国民健康保険特別会計診療所施設勘定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0.28000000000000003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0.38</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0.54</v>
      </c>
    </row>
    <row r="34" spans="1:16" x14ac:dyDescent="0.15">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3.56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1.37</v>
      </c>
    </row>
    <row r="35" spans="1:16" x14ac:dyDescent="0.15">
      <c r="A35" s="181" t="str">
        <f>IF(連結実質赤字比率に係る赤字・黒字の構成分析!C$35="",NA(),連結実質赤字比率に係る赤字・黒字の構成分析!C$35)</f>
        <v>介護保険特別会計事業勘定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3.93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581</v>
      </c>
      <c r="E42" s="182"/>
      <c r="F42" s="182"/>
      <c r="G42" s="182">
        <f>'実質公債費比率（分子）の構造'!L$52</f>
        <v>594</v>
      </c>
      <c r="H42" s="182"/>
      <c r="I42" s="182"/>
      <c r="J42" s="182">
        <f>'実質公債費比率（分子）の構造'!M$52</f>
        <v>601</v>
      </c>
      <c r="K42" s="182"/>
      <c r="L42" s="182"/>
      <c r="M42" s="182">
        <f>'実質公債費比率（分子）の構造'!N$52</f>
        <v>597</v>
      </c>
      <c r="N42" s="182"/>
      <c r="O42" s="182"/>
      <c r="P42" s="182">
        <f>'実質公債費比率（分子）の構造'!O$52</f>
        <v>595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150</v>
      </c>
      <c r="C45" s="182"/>
      <c r="D45" s="182"/>
      <c r="E45" s="182">
        <f>'実質公債費比率（分子）の構造'!L$49</f>
        <v>150</v>
      </c>
      <c r="F45" s="182"/>
      <c r="G45" s="182"/>
      <c r="H45" s="182">
        <f>'実質公債費比率（分子）の構造'!M$49</f>
        <v>150</v>
      </c>
      <c r="I45" s="182"/>
      <c r="J45" s="182"/>
      <c r="K45" s="182">
        <f>'実質公債費比率（分子）の構造'!N$49</f>
        <v>185</v>
      </c>
      <c r="L45" s="182"/>
      <c r="M45" s="182"/>
      <c r="N45" s="182">
        <f>'実質公債費比率（分子）の構造'!O$49</f>
        <v>201</v>
      </c>
      <c r="O45" s="182"/>
      <c r="P45" s="182"/>
    </row>
    <row r="46" spans="1:16" x14ac:dyDescent="0.15">
      <c r="A46" s="182" t="s">
        <v>67</v>
      </c>
      <c r="B46" s="182">
        <f>'実質公債費比率（分子）の構造'!K$48</f>
        <v>137</v>
      </c>
      <c r="C46" s="182"/>
      <c r="D46" s="182"/>
      <c r="E46" s="182">
        <f>'実質公債費比率（分子）の構造'!L$48</f>
        <v>148</v>
      </c>
      <c r="F46" s="182"/>
      <c r="G46" s="182"/>
      <c r="H46" s="182">
        <f>'実質公債費比率（分子）の構造'!M$48</f>
        <v>162</v>
      </c>
      <c r="I46" s="182"/>
      <c r="J46" s="182"/>
      <c r="K46" s="182">
        <f>'実質公債費比率（分子）の構造'!N$48</f>
        <v>81</v>
      </c>
      <c r="L46" s="182"/>
      <c r="M46" s="182"/>
      <c r="N46" s="182">
        <f>'実質公債費比率（分子）の構造'!O$48</f>
        <v>78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533</v>
      </c>
      <c r="C49" s="182"/>
      <c r="D49" s="182"/>
      <c r="E49" s="182">
        <f>'実質公債費比率（分子）の構造'!L$45</f>
        <v>578</v>
      </c>
      <c r="F49" s="182"/>
      <c r="G49" s="182"/>
      <c r="H49" s="182">
        <f>'実質公債費比率（分子）の構造'!M$45</f>
        <v>562</v>
      </c>
      <c r="I49" s="182"/>
      <c r="J49" s="182"/>
      <c r="K49" s="182">
        <f>'実質公債費比率（分子）の構造'!N$45</f>
        <v>544</v>
      </c>
      <c r="L49" s="182"/>
      <c r="M49" s="182"/>
      <c r="N49" s="182">
        <f>'実質公債費比率（分子）の構造'!O$45</f>
        <v>596</v>
      </c>
      <c r="O49" s="182"/>
      <c r="P49" s="182"/>
    </row>
    <row r="50" spans="1:16" x14ac:dyDescent="0.15">
      <c r="A50" s="182" t="s">
        <v>71</v>
      </c>
      <c r="B50" s="182" t="e">
        <f>NA()</f>
        <v>#N/A</v>
      </c>
      <c r="C50" s="182">
        <f>IF(ISNUMBER('実質公債費比率（分子）の構造'!K$53),'実質公債費比率（分子）の構造'!K$53,NA())</f>
        <v>239</v>
      </c>
      <c r="D50" s="182" t="e">
        <f>NA()</f>
        <v>#N/A</v>
      </c>
      <c r="E50" s="182" t="e">
        <f>NA()</f>
        <v>#N/A</v>
      </c>
      <c r="F50" s="182">
        <f>IF(ISNUMBER('実質公債費比率（分子）の構造'!L$53),'実質公債費比率（分子）の構造'!L$53,NA())</f>
        <v>282</v>
      </c>
      <c r="G50" s="182" t="e">
        <f>NA()</f>
        <v>#N/A</v>
      </c>
      <c r="H50" s="182" t="e">
        <f>NA()</f>
        <v>#N/A</v>
      </c>
      <c r="I50" s="182">
        <f>IF(ISNUMBER('実質公債費比率（分子）の構造'!M$53),'実質公債費比率（分子）の構造'!M$53,NA())</f>
        <v>273</v>
      </c>
      <c r="J50" s="182" t="e">
        <f>NA()</f>
        <v>#N/A</v>
      </c>
      <c r="K50" s="182" t="e">
        <f>NA()</f>
        <v>#N/A</v>
      </c>
      <c r="L50" s="182">
        <f>IF(ISNUMBER('実質公債費比率（分子）の構造'!N$53),'実質公債費比率（分子）の構造'!N$53,NA())</f>
        <v>213</v>
      </c>
      <c r="M50" s="182" t="e">
        <f>NA()</f>
        <v>#N/A</v>
      </c>
      <c r="N50" s="182" t="e">
        <f>NA()</f>
        <v>#N/A</v>
      </c>
      <c r="O50" s="182">
        <f>IF(ISNUMBER('実質公債費比率（分子）の構造'!O$53),'実質公債費比率（分子）の構造'!O$53,NA())</f>
        <v>280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6793</v>
      </c>
      <c r="E56" s="181"/>
      <c r="F56" s="181"/>
      <c r="G56" s="181">
        <f>'将来負担比率（分子）の構造'!J$52</f>
        <v>6552</v>
      </c>
      <c r="H56" s="181"/>
      <c r="I56" s="181"/>
      <c r="J56" s="181">
        <f>'将来負担比率（分子）の構造'!K$52</f>
        <v>6335</v>
      </c>
      <c r="K56" s="181"/>
      <c r="L56" s="181"/>
      <c r="M56" s="181">
        <f>'将来負担比率（分子）の構造'!L$52</f>
        <v>6137</v>
      </c>
      <c r="N56" s="181"/>
      <c r="O56" s="181"/>
      <c r="P56" s="181">
        <f>'将来負担比率（分子）の構造'!M$52</f>
        <v>5822</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3651</v>
      </c>
      <c r="E58" s="181"/>
      <c r="F58" s="181"/>
      <c r="G58" s="181">
        <f>'将来負担比率（分子）の構造'!J$50</f>
        <v>3647</v>
      </c>
      <c r="H58" s="181"/>
      <c r="I58" s="181"/>
      <c r="J58" s="181">
        <f>'将来負担比率（分子）の構造'!K$50</f>
        <v>3197</v>
      </c>
      <c r="K58" s="181"/>
      <c r="L58" s="181"/>
      <c r="M58" s="181">
        <f>'将来負担比率（分子）の構造'!L$50</f>
        <v>3046</v>
      </c>
      <c r="N58" s="181"/>
      <c r="O58" s="181"/>
      <c r="P58" s="181">
        <f>'将来負担比率（分子）の構造'!M$50</f>
        <v>2802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1912</v>
      </c>
      <c r="C62" s="181"/>
      <c r="D62" s="181"/>
      <c r="E62" s="181">
        <f>'将来負担比率（分子）の構造'!J$45</f>
        <v>1916</v>
      </c>
      <c r="F62" s="181"/>
      <c r="G62" s="181"/>
      <c r="H62" s="181">
        <f>'将来負担比率（分子）の構造'!K$45</f>
        <v>1803</v>
      </c>
      <c r="I62" s="181"/>
      <c r="J62" s="181"/>
      <c r="K62" s="181">
        <f>'将来負担比率（分子）の構造'!L$45</f>
        <v>1619</v>
      </c>
      <c r="L62" s="181"/>
      <c r="M62" s="181"/>
      <c r="N62" s="181">
        <f>'将来負担比率（分子）の構造'!M$45</f>
        <v>1502</v>
      </c>
      <c r="O62" s="181"/>
      <c r="P62" s="181"/>
    </row>
    <row r="63" spans="1:16" x14ac:dyDescent="0.15">
      <c r="A63" s="181" t="s">
        <v>34</v>
      </c>
      <c r="B63" s="181">
        <f>'将来負担比率（分子）の構造'!I$44</f>
        <v>775</v>
      </c>
      <c r="C63" s="181"/>
      <c r="D63" s="181"/>
      <c r="E63" s="181">
        <f>'将来負担比率（分子）の構造'!J$44</f>
        <v>637</v>
      </c>
      <c r="F63" s="181"/>
      <c r="G63" s="181"/>
      <c r="H63" s="181">
        <f>'将来負担比率（分子）の構造'!K$44</f>
        <v>496</v>
      </c>
      <c r="I63" s="181"/>
      <c r="J63" s="181"/>
      <c r="K63" s="181">
        <f>'将来負担比率（分子）の構造'!L$44</f>
        <v>682</v>
      </c>
      <c r="L63" s="181"/>
      <c r="M63" s="181"/>
      <c r="N63" s="181">
        <f>'将来負担比率（分子）の構造'!M$44</f>
        <v>502</v>
      </c>
      <c r="O63" s="181"/>
      <c r="P63" s="181"/>
    </row>
    <row r="64" spans="1:16" x14ac:dyDescent="0.15">
      <c r="A64" s="181" t="s">
        <v>33</v>
      </c>
      <c r="B64" s="181">
        <f>'将来負担比率（分子）の構造'!I$43</f>
        <v>1357</v>
      </c>
      <c r="C64" s="181"/>
      <c r="D64" s="181"/>
      <c r="E64" s="181">
        <f>'将来負担比率（分子）の構造'!J$43</f>
        <v>1260</v>
      </c>
      <c r="F64" s="181"/>
      <c r="G64" s="181"/>
      <c r="H64" s="181">
        <f>'将来負担比率（分子）の構造'!K$43</f>
        <v>1284</v>
      </c>
      <c r="I64" s="181"/>
      <c r="J64" s="181"/>
      <c r="K64" s="181">
        <f>'将来負担比率（分子）の構造'!L$43</f>
        <v>806</v>
      </c>
      <c r="L64" s="181"/>
      <c r="M64" s="181"/>
      <c r="N64" s="181">
        <f>'将来負担比率（分子）の構造'!M$43</f>
        <v>658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6035</v>
      </c>
      <c r="C66" s="181"/>
      <c r="D66" s="181"/>
      <c r="E66" s="181">
        <f>'将来負担比率（分子）の構造'!J$41</f>
        <v>6154</v>
      </c>
      <c r="F66" s="181"/>
      <c r="G66" s="181"/>
      <c r="H66" s="181">
        <f>'将来負担比率（分子）の構造'!K$41</f>
        <v>5943</v>
      </c>
      <c r="I66" s="181"/>
      <c r="J66" s="181"/>
      <c r="K66" s="181">
        <f>'将来負担比率（分子）の構造'!L$41</f>
        <v>5857</v>
      </c>
      <c r="L66" s="181"/>
      <c r="M66" s="181"/>
      <c r="N66" s="181">
        <f>'将来負担比率（分子）の構造'!M$41</f>
        <v>5696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1743</v>
      </c>
      <c r="C72" s="185">
        <f>基金残高に係る経年分析!G55</f>
        <v>1497</v>
      </c>
      <c r="D72" s="185">
        <f>基金残高に係る経年分析!H55</f>
        <v>1429</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884</v>
      </c>
      <c r="C74" s="185">
        <f>基金残高に係る経年分析!G57</f>
        <v>940</v>
      </c>
      <c r="D74" s="185">
        <f>基金残高に係る経年分析!H57</f>
        <v>793</v>
      </c>
    </row>
  </sheetData>
  <sheetProtection algorithmName="SHA-512" hashValue="kuARs/6DJOLYo+FoTRbbVY9DpvRmvZFePDmGEe+urL8DxJ8Vrv1VV+5ytrEquGbYsulrI5O8q4AY7mpftJDRUg==" saltValue="Ue+N43a7W3b6ZOS9clO6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2022-03-24T07:30:35Z</cp:lastPrinted>
  <dcterms:created xsi:type="dcterms:W3CDTF">2022-02-02T05:55:29Z</dcterms:created>
  <dcterms:modified xsi:type="dcterms:W3CDTF">2022-03-24T07:30:52Z</dcterms:modified>
  <cp:category/>
</cp:coreProperties>
</file>